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20" windowWidth="15180" windowHeight="7605"/>
  </bookViews>
  <sheets>
    <sheet name="SPC stats" sheetId="1" r:id="rId1"/>
    <sheet name="Corpora" sheetId="2" r:id="rId2"/>
    <sheet name="Layout figures" sheetId="3" r:id="rId3"/>
    <sheet name="Scan steps" sheetId="4" r:id="rId4"/>
    <sheet name="Cross-corpus comparison" sheetId="5" r:id="rId5"/>
  </sheets>
  <calcPr calcId="145621"/>
</workbook>
</file>

<file path=xl/calcChain.xml><?xml version="1.0" encoding="utf-8"?>
<calcChain xmlns="http://schemas.openxmlformats.org/spreadsheetml/2006/main">
  <c r="F5" i="5" l="1"/>
  <c r="G5" i="5"/>
  <c r="H5" i="5"/>
  <c r="F6" i="5"/>
  <c r="G6" i="5"/>
  <c r="H6" i="5"/>
  <c r="F7" i="5"/>
  <c r="G7" i="5"/>
  <c r="H7" i="5"/>
  <c r="F8" i="5"/>
  <c r="G8" i="5"/>
  <c r="H8" i="5"/>
  <c r="E6" i="5"/>
  <c r="E7" i="5"/>
  <c r="E8" i="5"/>
  <c r="E5" i="5"/>
  <c r="H8" i="1" l="1"/>
  <c r="H4" i="1"/>
  <c r="H5" i="1"/>
  <c r="J5" i="1"/>
  <c r="H6" i="1"/>
  <c r="H7" i="1"/>
  <c r="H9" i="1"/>
  <c r="H10" i="1"/>
  <c r="H11" i="1"/>
  <c r="H12" i="1"/>
  <c r="H13" i="1"/>
  <c r="H14" i="1"/>
  <c r="H15" i="1"/>
  <c r="H16" i="1"/>
  <c r="D17" i="1"/>
  <c r="D18" i="1"/>
</calcChain>
</file>

<file path=xl/sharedStrings.xml><?xml version="1.0" encoding="utf-8"?>
<sst xmlns="http://schemas.openxmlformats.org/spreadsheetml/2006/main" count="475" uniqueCount="101">
  <si>
    <t>BNC-1</t>
  </si>
  <si>
    <t>BNC-2</t>
  </si>
  <si>
    <t>Brown</t>
  </si>
  <si>
    <t>Phrases</t>
  </si>
  <si>
    <t>Unique Words</t>
  </si>
  <si>
    <t>Corpus</t>
  </si>
  <si>
    <t>Notes</t>
  </si>
  <si>
    <t>I</t>
  </si>
  <si>
    <t>_</t>
  </si>
  <si>
    <t xml:space="preserve"> </t>
  </si>
  <si>
    <t>a</t>
  </si>
  <si>
    <t>b</t>
  </si>
  <si>
    <t>e</t>
  </si>
  <si>
    <t>d</t>
  </si>
  <si>
    <t>u</t>
  </si>
  <si>
    <t>t</t>
  </si>
  <si>
    <t>n</t>
  </si>
  <si>
    <t>s</t>
  </si>
  <si>
    <t>f</t>
  </si>
  <si>
    <t>w</t>
  </si>
  <si>
    <t>o</t>
  </si>
  <si>
    <t>h</t>
  </si>
  <si>
    <t>c</t>
  </si>
  <si>
    <t>p</t>
  </si>
  <si>
    <t>v</t>
  </si>
  <si>
    <t>j</t>
  </si>
  <si>
    <t>m</t>
  </si>
  <si>
    <t>y</t>
  </si>
  <si>
    <t>k</t>
  </si>
  <si>
    <t>q</t>
  </si>
  <si>
    <t>l</t>
  </si>
  <si>
    <t>g</t>
  </si>
  <si>
    <t>x</t>
  </si>
  <si>
    <t>z</t>
  </si>
  <si>
    <t>r</t>
  </si>
  <si>
    <t>i</t>
  </si>
  <si>
    <t>Spread (%)</t>
  </si>
  <si>
    <t>Figure 1</t>
  </si>
  <si>
    <t>alphabetic</t>
  </si>
  <si>
    <t>optimized</t>
  </si>
  <si>
    <t>http://wivik.com/</t>
  </si>
  <si>
    <t>qwerty</t>
  </si>
  <si>
    <t>optimized with row/col delay</t>
  </si>
  <si>
    <t>Bhattacharya, 2008 [1, Fig. 1]</t>
  </si>
  <si>
    <t>Koester, 1994 [5, Fig. 2]</t>
  </si>
  <si>
    <t>Koester, 1994 [5, Fig. 3]</t>
  </si>
  <si>
    <t xml:space="preserve">Lesher, 1998 [6, Fig. 1b] </t>
  </si>
  <si>
    <t>Lesher, 1998 [6, Fig. 1c]</t>
  </si>
  <si>
    <t>Source
(1st author, year, reference)</t>
  </si>
  <si>
    <t>Total Words</t>
  </si>
  <si>
    <t xml:space="preserve">Min = </t>
  </si>
  <si>
    <t xml:space="preserve">Max = </t>
  </si>
  <si>
    <t>Szeto, 1993 [15, Fig. 1]</t>
  </si>
  <si>
    <t>Mankowski, 2009 [11, p. 105]</t>
  </si>
  <si>
    <t>optimized + word prediction</t>
  </si>
  <si>
    <t>qwerty + word prediction</t>
  </si>
  <si>
    <t>Steriadis, 2003 [14, Fig. 29]</t>
  </si>
  <si>
    <t>Steriadis, 2003 [14, Fig. 30]</t>
  </si>
  <si>
    <r>
      <t>SPC</t>
    </r>
    <r>
      <rPr>
        <sz val="10"/>
        <rFont val="Arial"/>
      </rPr>
      <t xml:space="preserve"> (by Corpus)</t>
    </r>
  </si>
  <si>
    <t>optimizied</t>
  </si>
  <si>
    <t>Rank</t>
  </si>
  <si>
    <t>Word</t>
  </si>
  <si>
    <t>Freq</t>
  </si>
  <si>
    <t>Scan steps</t>
  </si>
  <si>
    <t>Keyboard</t>
  </si>
  <si>
    <t>Method</t>
  </si>
  <si>
    <t>.Rt..R.hR.eR_</t>
  </si>
  <si>
    <t>..Ro.R...fR_</t>
  </si>
  <si>
    <t>R..a.R.nR....dR_</t>
  </si>
  <si>
    <t>the_</t>
  </si>
  <si>
    <t>of_</t>
  </si>
  <si>
    <t>and_</t>
  </si>
  <si>
    <t>R......W</t>
  </si>
  <si>
    <t>.R......W</t>
  </si>
  <si>
    <t>..R......W</t>
  </si>
  <si>
    <t>.HW</t>
  </si>
  <si>
    <t>.H.W</t>
  </si>
  <si>
    <t>.H..W</t>
  </si>
  <si>
    <t>Optimized (row-column scanning)</t>
  </si>
  <si>
    <t>Optimized + word prediction (row-column scanning)</t>
  </si>
  <si>
    <t>Optimized + word prediction(half-half scanning)</t>
  </si>
  <si>
    <t>Fig. 1c</t>
  </si>
  <si>
    <t>Fig. 1d</t>
  </si>
  <si>
    <t>weapons</t>
  </si>
  <si>
    <t>.R....wR.eR..a..R...p..Ro.R.n.R..sR_</t>
  </si>
  <si>
    <t>spot</t>
  </si>
  <si>
    <t>.R..s..R...p..Ro.RtR_</t>
  </si>
  <si>
    <t>slow</t>
  </si>
  <si>
    <t>.R..s....Rl..Ro.R....wR_</t>
  </si>
  <si>
    <t>R......wR.eR..a..R......W</t>
  </si>
  <si>
    <t>.R..s..R...p..Ro...R......W</t>
  </si>
  <si>
    <t>.R..s....Rl..R......W</t>
  </si>
  <si>
    <t>HR......wHR.eHR..a.H..W</t>
  </si>
  <si>
    <t>H.R..sH..R...pH..Ro.H...W</t>
  </si>
  <si>
    <t>H.R..sH....Rl.H..W</t>
  </si>
  <si>
    <t>optimized + word prediction + hh</t>
  </si>
  <si>
    <r>
      <rPr>
        <i/>
        <sz val="10"/>
        <rFont val="Arial"/>
        <family val="2"/>
      </rPr>
      <t>SPCs</t>
    </r>
    <r>
      <rPr>
        <sz val="10"/>
        <rFont val="Arial"/>
        <family val="2"/>
      </rPr>
      <t xml:space="preserve"> for Koester-Levine keyboard (Fig. 1d)</t>
    </r>
  </si>
  <si>
    <r>
      <rPr>
        <i/>
        <sz val="10"/>
        <rFont val="Arial"/>
        <family val="2"/>
      </rPr>
      <t>SPCs</t>
    </r>
    <r>
      <rPr>
        <sz val="10"/>
        <rFont val="Arial"/>
        <family val="2"/>
      </rPr>
      <t xml:space="preserve"> for </t>
    </r>
    <r>
      <rPr>
        <i/>
        <sz val="10"/>
        <rFont val="Arial"/>
        <family val="2"/>
      </rPr>
      <t>Wivik</t>
    </r>
    <r>
      <rPr>
        <sz val="10"/>
        <rFont val="Arial"/>
        <family val="2"/>
      </rPr>
      <t xml:space="preserve"> keyboard (Fig. 1m)</t>
    </r>
  </si>
  <si>
    <t>Figure used in paper</t>
  </si>
  <si>
    <t>Java app -kl option</t>
  </si>
  <si>
    <t>From original source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</si>
</sst>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0"/>
      <name val="Arial"/>
    </font>
    <font>
      <sz val="24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Courier New"/>
      <family val="3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3" fontId="0" fillId="0" borderId="1" xfId="0" applyNumberFormat="1" applyBorder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ill="1" applyBorder="1"/>
    <xf numFmtId="0" fontId="0" fillId="0" borderId="1" xfId="0" applyBorder="1" applyAlignment="1">
      <alignment wrapText="1"/>
    </xf>
    <xf numFmtId="0" fontId="2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2" fillId="0" borderId="0" xfId="0" applyFont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/>
    <xf numFmtId="0" fontId="2" fillId="0" borderId="1" xfId="0" applyFont="1" applyBorder="1"/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5" borderId="1" xfId="0" applyFont="1" applyFill="1" applyBorder="1" applyAlignment="1"/>
    <xf numFmtId="0" fontId="0" fillId="5" borderId="1" xfId="0" applyFill="1" applyBorder="1" applyAlignment="1"/>
    <xf numFmtId="0" fontId="2" fillId="5" borderId="1" xfId="0" applyFont="1" applyFill="1" applyBorder="1" applyAlignment="1">
      <alignment wrapText="1"/>
    </xf>
    <xf numFmtId="0" fontId="0" fillId="5" borderId="1" xfId="0" applyFill="1" applyBorder="1" applyAlignment="1">
      <alignment wrapText="1"/>
    </xf>
  </cellXfs>
  <cellStyles count="1">
    <cellStyle name="Normal" xfId="0" builtinId="0"/>
  </cellStyles>
  <dxfs count="1"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png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png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png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60</xdr:row>
      <xdr:rowOff>0</xdr:rowOff>
    </xdr:from>
    <xdr:to>
      <xdr:col>24</xdr:col>
      <xdr:colOff>5636</xdr:colOff>
      <xdr:row>66</xdr:row>
      <xdr:rowOff>6569</xdr:rowOff>
    </xdr:to>
    <xdr:pic>
      <xdr:nvPicPr>
        <xdr:cNvPr id="27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9879" y="9853448"/>
          <a:ext cx="1477085" cy="9919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183930</xdr:colOff>
      <xdr:row>53</xdr:row>
      <xdr:rowOff>164224</xdr:rowOff>
    </xdr:from>
    <xdr:to>
      <xdr:col>22</xdr:col>
      <xdr:colOff>147363</xdr:colOff>
      <xdr:row>59</xdr:row>
      <xdr:rowOff>13138</xdr:rowOff>
    </xdr:to>
    <xdr:pic>
      <xdr:nvPicPr>
        <xdr:cNvPr id="28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9878" y="8868103"/>
          <a:ext cx="1250951" cy="8342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27</xdr:col>
      <xdr:colOff>68004</xdr:colOff>
      <xdr:row>73</xdr:row>
      <xdr:rowOff>6569</xdr:rowOff>
    </xdr:to>
    <xdr:pic>
      <xdr:nvPicPr>
        <xdr:cNvPr id="30" name="Picture 2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9879" y="11003017"/>
          <a:ext cx="2091246" cy="9919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1</xdr:row>
      <xdr:rowOff>164223</xdr:rowOff>
    </xdr:from>
    <xdr:to>
      <xdr:col>22</xdr:col>
      <xdr:colOff>145732</xdr:colOff>
      <xdr:row>8</xdr:row>
      <xdr:rowOff>13137</xdr:rowOff>
    </xdr:to>
    <xdr:pic>
      <xdr:nvPicPr>
        <xdr:cNvPr id="31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9879" y="328447"/>
          <a:ext cx="1249319" cy="9984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9</xdr:row>
      <xdr:rowOff>0</xdr:rowOff>
    </xdr:from>
    <xdr:to>
      <xdr:col>22</xdr:col>
      <xdr:colOff>123863</xdr:colOff>
      <xdr:row>15</xdr:row>
      <xdr:rowOff>6569</xdr:rowOff>
    </xdr:to>
    <xdr:pic>
      <xdr:nvPicPr>
        <xdr:cNvPr id="32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9879" y="1478017"/>
          <a:ext cx="1227450" cy="9919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21</xdr:col>
      <xdr:colOff>144835</xdr:colOff>
      <xdr:row>21</xdr:row>
      <xdr:rowOff>6569</xdr:rowOff>
    </xdr:to>
    <xdr:pic>
      <xdr:nvPicPr>
        <xdr:cNvPr id="33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9879" y="2627586"/>
          <a:ext cx="1064490" cy="8276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21</xdr:row>
      <xdr:rowOff>164223</xdr:rowOff>
    </xdr:from>
    <xdr:to>
      <xdr:col>22</xdr:col>
      <xdr:colOff>114300</xdr:colOff>
      <xdr:row>27</xdr:row>
      <xdr:rowOff>164223</xdr:rowOff>
    </xdr:to>
    <xdr:pic>
      <xdr:nvPicPr>
        <xdr:cNvPr id="34" name="Picture 33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9879" y="3612930"/>
          <a:ext cx="1217887" cy="9853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29</xdr:row>
      <xdr:rowOff>0</xdr:rowOff>
    </xdr:from>
    <xdr:to>
      <xdr:col>25</xdr:col>
      <xdr:colOff>58850</xdr:colOff>
      <xdr:row>35</xdr:row>
      <xdr:rowOff>19707</xdr:rowOff>
    </xdr:to>
    <xdr:pic>
      <xdr:nvPicPr>
        <xdr:cNvPr id="35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9879" y="4762500"/>
          <a:ext cx="1714230" cy="10050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35</xdr:row>
      <xdr:rowOff>164223</xdr:rowOff>
    </xdr:from>
    <xdr:to>
      <xdr:col>25</xdr:col>
      <xdr:colOff>49372</xdr:colOff>
      <xdr:row>43</xdr:row>
      <xdr:rowOff>13137</xdr:rowOff>
    </xdr:to>
    <xdr:pic>
      <xdr:nvPicPr>
        <xdr:cNvPr id="36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9879" y="5912068"/>
          <a:ext cx="1704752" cy="11627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183930</xdr:colOff>
      <xdr:row>44</xdr:row>
      <xdr:rowOff>0</xdr:rowOff>
    </xdr:from>
    <xdr:to>
      <xdr:col>25</xdr:col>
      <xdr:colOff>53778</xdr:colOff>
      <xdr:row>47</xdr:row>
      <xdr:rowOff>13138</xdr:rowOff>
    </xdr:to>
    <xdr:pic>
      <xdr:nvPicPr>
        <xdr:cNvPr id="37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9878" y="7225862"/>
          <a:ext cx="1709159" cy="505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183930</xdr:colOff>
      <xdr:row>48</xdr:row>
      <xdr:rowOff>164223</xdr:rowOff>
    </xdr:from>
    <xdr:to>
      <xdr:col>23</xdr:col>
      <xdr:colOff>128798</xdr:colOff>
      <xdr:row>53</xdr:row>
      <xdr:rowOff>6568</xdr:rowOff>
    </xdr:to>
    <xdr:pic>
      <xdr:nvPicPr>
        <xdr:cNvPr id="38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9878" y="8046982"/>
          <a:ext cx="1416317" cy="6634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23</xdr:col>
      <xdr:colOff>71097</xdr:colOff>
      <xdr:row>82</xdr:row>
      <xdr:rowOff>13138</xdr:rowOff>
    </xdr:to>
    <xdr:pic>
      <xdr:nvPicPr>
        <xdr:cNvPr id="39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9879" y="12152586"/>
          <a:ext cx="1358615" cy="13269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28</xdr:col>
      <xdr:colOff>0</xdr:colOff>
      <xdr:row>2</xdr:row>
      <xdr:rowOff>0</xdr:rowOff>
    </xdr:from>
    <xdr:to>
      <xdr:col>33</xdr:col>
      <xdr:colOff>142875</xdr:colOff>
      <xdr:row>7</xdr:row>
      <xdr:rowOff>85725</xdr:rowOff>
    </xdr:to>
    <xdr:pic>
      <xdr:nvPicPr>
        <xdr:cNvPr id="4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7052" y="328448"/>
          <a:ext cx="1062530" cy="906846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28</xdr:col>
      <xdr:colOff>0</xdr:colOff>
      <xdr:row>9</xdr:row>
      <xdr:rowOff>0</xdr:rowOff>
    </xdr:from>
    <xdr:to>
      <xdr:col>33</xdr:col>
      <xdr:colOff>133350</xdr:colOff>
      <xdr:row>14</xdr:row>
      <xdr:rowOff>85725</xdr:rowOff>
    </xdr:to>
    <xdr:pic>
      <xdr:nvPicPr>
        <xdr:cNvPr id="41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7052" y="1478017"/>
          <a:ext cx="1053005" cy="906846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28</xdr:col>
      <xdr:colOff>0</xdr:colOff>
      <xdr:row>16</xdr:row>
      <xdr:rowOff>0</xdr:rowOff>
    </xdr:from>
    <xdr:to>
      <xdr:col>32</xdr:col>
      <xdr:colOff>164881</xdr:colOff>
      <xdr:row>20</xdr:row>
      <xdr:rowOff>123825</xdr:rowOff>
    </xdr:to>
    <xdr:pic>
      <xdr:nvPicPr>
        <xdr:cNvPr id="42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7052" y="2627586"/>
          <a:ext cx="900605" cy="78072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FF" mc:Ignorable="a14" a14:legacySpreadsheetColorIndex="12"/>
        </a:solidFill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xdr:spPr>
    </xdr:pic>
    <xdr:clientData/>
  </xdr:twoCellAnchor>
  <xdr:twoCellAnchor editAs="oneCell">
    <xdr:from>
      <xdr:col>28</xdr:col>
      <xdr:colOff>0</xdr:colOff>
      <xdr:row>22</xdr:row>
      <xdr:rowOff>0</xdr:rowOff>
    </xdr:from>
    <xdr:to>
      <xdr:col>35</xdr:col>
      <xdr:colOff>31531</xdr:colOff>
      <xdr:row>26</xdr:row>
      <xdr:rowOff>133349</xdr:rowOff>
    </xdr:to>
    <xdr:pic>
      <xdr:nvPicPr>
        <xdr:cNvPr id="43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7052" y="3612931"/>
          <a:ext cx="1319048" cy="790246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28</xdr:col>
      <xdr:colOff>0</xdr:colOff>
      <xdr:row>29</xdr:row>
      <xdr:rowOff>0</xdr:rowOff>
    </xdr:from>
    <xdr:to>
      <xdr:col>36</xdr:col>
      <xdr:colOff>57150</xdr:colOff>
      <xdr:row>34</xdr:row>
      <xdr:rowOff>114300</xdr:rowOff>
    </xdr:to>
    <xdr:pic>
      <xdr:nvPicPr>
        <xdr:cNvPr id="44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7052" y="4762500"/>
          <a:ext cx="1528598" cy="93542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28</xdr:col>
      <xdr:colOff>0</xdr:colOff>
      <xdr:row>36</xdr:row>
      <xdr:rowOff>0</xdr:rowOff>
    </xdr:from>
    <xdr:to>
      <xdr:col>38</xdr:col>
      <xdr:colOff>38100</xdr:colOff>
      <xdr:row>43</xdr:row>
      <xdr:rowOff>9525</xdr:rowOff>
    </xdr:to>
    <xdr:pic>
      <xdr:nvPicPr>
        <xdr:cNvPr id="4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7052" y="5912069"/>
          <a:ext cx="1877410" cy="11590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28</xdr:col>
      <xdr:colOff>0</xdr:colOff>
      <xdr:row>44</xdr:row>
      <xdr:rowOff>0</xdr:rowOff>
    </xdr:from>
    <xdr:to>
      <xdr:col>33</xdr:col>
      <xdr:colOff>174406</xdr:colOff>
      <xdr:row>47</xdr:row>
      <xdr:rowOff>104775</xdr:rowOff>
    </xdr:to>
    <xdr:pic>
      <xdr:nvPicPr>
        <xdr:cNvPr id="46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7052" y="7225862"/>
          <a:ext cx="1094061" cy="5974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28</xdr:col>
      <xdr:colOff>0</xdr:colOff>
      <xdr:row>49</xdr:row>
      <xdr:rowOff>0</xdr:rowOff>
    </xdr:from>
    <xdr:to>
      <xdr:col>35</xdr:col>
      <xdr:colOff>145831</xdr:colOff>
      <xdr:row>52</xdr:row>
      <xdr:rowOff>76201</xdr:rowOff>
    </xdr:to>
    <xdr:pic>
      <xdr:nvPicPr>
        <xdr:cNvPr id="47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7052" y="8046983"/>
          <a:ext cx="1433348" cy="5688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28</xdr:col>
      <xdr:colOff>0</xdr:colOff>
      <xdr:row>53</xdr:row>
      <xdr:rowOff>164224</xdr:rowOff>
    </xdr:from>
    <xdr:to>
      <xdr:col>44</xdr:col>
      <xdr:colOff>174406</xdr:colOff>
      <xdr:row>58</xdr:row>
      <xdr:rowOff>38100</xdr:rowOff>
    </xdr:to>
    <xdr:pic>
      <xdr:nvPicPr>
        <xdr:cNvPr id="48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7052" y="8868103"/>
          <a:ext cx="3117302" cy="694997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28</xdr:col>
      <xdr:colOff>0</xdr:colOff>
      <xdr:row>60</xdr:row>
      <xdr:rowOff>0</xdr:rowOff>
    </xdr:from>
    <xdr:to>
      <xdr:col>42</xdr:col>
      <xdr:colOff>174406</xdr:colOff>
      <xdr:row>64</xdr:row>
      <xdr:rowOff>19050</xdr:rowOff>
    </xdr:to>
    <xdr:pic>
      <xdr:nvPicPr>
        <xdr:cNvPr id="49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7052" y="9853448"/>
          <a:ext cx="2749440" cy="675947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28</xdr:col>
      <xdr:colOff>0</xdr:colOff>
      <xdr:row>67</xdr:row>
      <xdr:rowOff>0</xdr:rowOff>
    </xdr:from>
    <xdr:to>
      <xdr:col>42</xdr:col>
      <xdr:colOff>47624</xdr:colOff>
      <xdr:row>72</xdr:row>
      <xdr:rowOff>0</xdr:rowOff>
    </xdr:to>
    <xdr:pic>
      <xdr:nvPicPr>
        <xdr:cNvPr id="50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7052" y="11003017"/>
          <a:ext cx="2622658" cy="82112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28</xdr:col>
      <xdr:colOff>0</xdr:colOff>
      <xdr:row>74</xdr:row>
      <xdr:rowOff>0</xdr:rowOff>
    </xdr:from>
    <xdr:to>
      <xdr:col>44</xdr:col>
      <xdr:colOff>69630</xdr:colOff>
      <xdr:row>80</xdr:row>
      <xdr:rowOff>142875</xdr:rowOff>
    </xdr:to>
    <xdr:pic>
      <xdr:nvPicPr>
        <xdr:cNvPr id="51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7052" y="12152586"/>
          <a:ext cx="3012526" cy="11282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3"/>
  <sheetViews>
    <sheetView tabSelected="1" zoomScaleNormal="100" workbookViewId="0"/>
  </sheetViews>
  <sheetFormatPr defaultRowHeight="30" x14ac:dyDescent="0.2"/>
  <cols>
    <col min="1" max="1" width="2.5703125" customWidth="1"/>
    <col min="2" max="2" width="8" style="3" customWidth="1"/>
    <col min="3" max="3" width="26.5703125" customWidth="1"/>
    <col min="4" max="4" width="7.5703125" customWidth="1"/>
    <col min="5" max="5" width="7.7109375" customWidth="1"/>
    <col min="6" max="6" width="7.140625" customWidth="1"/>
    <col min="7" max="7" width="7.85546875" customWidth="1"/>
    <col min="8" max="8" width="11" customWidth="1"/>
    <col min="9" max="9" width="32.28515625" customWidth="1"/>
  </cols>
  <sheetData>
    <row r="1" spans="2:10" ht="12" customHeight="1" x14ac:dyDescent="0.2"/>
    <row r="2" spans="2:10" ht="15.75" customHeight="1" x14ac:dyDescent="0.2">
      <c r="B2" s="40" t="s">
        <v>37</v>
      </c>
      <c r="C2" s="41" t="s">
        <v>48</v>
      </c>
      <c r="D2" s="39" t="s">
        <v>58</v>
      </c>
      <c r="E2" s="38"/>
      <c r="F2" s="38"/>
      <c r="G2" s="38"/>
      <c r="H2" s="38" t="s">
        <v>36</v>
      </c>
      <c r="I2" s="38" t="s">
        <v>6</v>
      </c>
    </row>
    <row r="3" spans="2:10" ht="14.25" customHeight="1" x14ac:dyDescent="0.2">
      <c r="B3" s="40"/>
      <c r="C3" s="38"/>
      <c r="D3" s="14" t="s">
        <v>0</v>
      </c>
      <c r="E3" s="14" t="s">
        <v>1</v>
      </c>
      <c r="F3" s="14" t="s">
        <v>2</v>
      </c>
      <c r="G3" s="14" t="s">
        <v>3</v>
      </c>
      <c r="H3" s="38"/>
      <c r="I3" s="38"/>
    </row>
    <row r="4" spans="2:10" ht="14.25" customHeight="1" x14ac:dyDescent="0.2">
      <c r="B4" s="4" t="s">
        <v>10</v>
      </c>
      <c r="C4" s="1" t="s">
        <v>46</v>
      </c>
      <c r="D4" s="18">
        <v>5.78</v>
      </c>
      <c r="E4" s="18">
        <v>5.79</v>
      </c>
      <c r="F4" s="18">
        <v>5.77</v>
      </c>
      <c r="G4" s="18">
        <v>5.88</v>
      </c>
      <c r="H4" s="17">
        <f>(MAX(D4:G4)-MIN(D4:G4))/MAX(D4:G4)</f>
        <v>1.8707482993197334E-2</v>
      </c>
      <c r="I4" s="1" t="s">
        <v>38</v>
      </c>
    </row>
    <row r="5" spans="2:10" ht="14.25" customHeight="1" x14ac:dyDescent="0.2">
      <c r="B5" s="4" t="s">
        <v>11</v>
      </c>
      <c r="C5" s="6" t="s">
        <v>47</v>
      </c>
      <c r="D5" s="18">
        <v>4.2699999999999996</v>
      </c>
      <c r="E5" s="18">
        <v>4.3</v>
      </c>
      <c r="F5" s="18">
        <v>4.3099999999999996</v>
      </c>
      <c r="G5" s="18">
        <v>4.34</v>
      </c>
      <c r="H5" s="17">
        <f t="shared" ref="H5:H16" si="0">(MAX(D5:G5)-MIN(D5:G5))/MAX(D5:G5)</f>
        <v>1.6129032258064582E-2</v>
      </c>
      <c r="I5" s="1" t="s">
        <v>39</v>
      </c>
      <c r="J5" s="8">
        <f>(D4-D5)/D4</f>
        <v>0.26124567474048455</v>
      </c>
    </row>
    <row r="6" spans="2:10" ht="14.25" customHeight="1" x14ac:dyDescent="0.2">
      <c r="B6" s="4" t="s">
        <v>22</v>
      </c>
      <c r="C6" s="1" t="s">
        <v>44</v>
      </c>
      <c r="D6" s="18">
        <v>4.28</v>
      </c>
      <c r="E6" s="18">
        <v>4.32</v>
      </c>
      <c r="F6" s="18">
        <v>4.32</v>
      </c>
      <c r="G6" s="18">
        <v>4.3600000000000003</v>
      </c>
      <c r="H6" s="17">
        <f t="shared" si="0"/>
        <v>1.8348623853211024E-2</v>
      </c>
      <c r="I6" s="1" t="s">
        <v>39</v>
      </c>
    </row>
    <row r="7" spans="2:10" ht="14.25" customHeight="1" x14ac:dyDescent="0.2">
      <c r="B7" s="4" t="s">
        <v>13</v>
      </c>
      <c r="C7" s="5" t="s">
        <v>45</v>
      </c>
      <c r="D7" s="19">
        <v>3.35</v>
      </c>
      <c r="E7" s="18">
        <v>3.44</v>
      </c>
      <c r="F7" s="18">
        <v>4.34</v>
      </c>
      <c r="G7" s="18">
        <v>3.2</v>
      </c>
      <c r="H7" s="17">
        <f>(MAX(D7:G7)-MIN(D7:G7))/MAX(D7:G7)</f>
        <v>0.26267281105990775</v>
      </c>
      <c r="I7" s="1" t="s">
        <v>54</v>
      </c>
    </row>
    <row r="8" spans="2:10" ht="14.25" customHeight="1" x14ac:dyDescent="0.2">
      <c r="B8" s="4" t="s">
        <v>13</v>
      </c>
      <c r="C8" s="5" t="s">
        <v>45</v>
      </c>
      <c r="D8" s="19">
        <v>2.73</v>
      </c>
      <c r="E8" s="18">
        <v>2.87</v>
      </c>
      <c r="F8" s="18">
        <v>2.89</v>
      </c>
      <c r="G8" s="18">
        <v>2.5499999999999998</v>
      </c>
      <c r="H8" s="17">
        <f>(MAX(D8:G8)-MIN(D8:G8))/MAX(D8:G8)</f>
        <v>0.11764705882352951</v>
      </c>
      <c r="I8" s="28" t="s">
        <v>95</v>
      </c>
    </row>
    <row r="9" spans="2:10" ht="14.25" customHeight="1" x14ac:dyDescent="0.2">
      <c r="B9" s="4" t="s">
        <v>12</v>
      </c>
      <c r="C9" s="1" t="s">
        <v>56</v>
      </c>
      <c r="D9" s="18">
        <v>7.4</v>
      </c>
      <c r="E9" s="18">
        <v>7.42</v>
      </c>
      <c r="F9" s="18">
        <v>7.44</v>
      </c>
      <c r="G9" s="18">
        <v>7.38</v>
      </c>
      <c r="H9" s="17">
        <f t="shared" si="0"/>
        <v>8.0645161290323238E-3</v>
      </c>
      <c r="I9" s="1" t="s">
        <v>41</v>
      </c>
    </row>
    <row r="10" spans="2:10" ht="14.25" customHeight="1" x14ac:dyDescent="0.2">
      <c r="B10" s="4" t="s">
        <v>18</v>
      </c>
      <c r="C10" s="1" t="s">
        <v>57</v>
      </c>
      <c r="D10" s="18">
        <v>5.08</v>
      </c>
      <c r="E10" s="18">
        <v>5.12</v>
      </c>
      <c r="F10" s="18">
        <v>5.13</v>
      </c>
      <c r="G10" s="18">
        <v>5.16</v>
      </c>
      <c r="H10" s="17">
        <f t="shared" si="0"/>
        <v>1.5503875968992262E-2</v>
      </c>
      <c r="I10" s="1" t="s">
        <v>39</v>
      </c>
    </row>
    <row r="11" spans="2:10" ht="14.25" customHeight="1" x14ac:dyDescent="0.2">
      <c r="B11" s="4" t="s">
        <v>31</v>
      </c>
      <c r="C11" s="1" t="s">
        <v>43</v>
      </c>
      <c r="D11" s="18">
        <v>7.43</v>
      </c>
      <c r="E11" s="18">
        <v>7.41</v>
      </c>
      <c r="F11" s="18">
        <v>7.4</v>
      </c>
      <c r="G11" s="18">
        <v>7.45</v>
      </c>
      <c r="H11" s="17">
        <f t="shared" si="0"/>
        <v>6.7114093959731299E-3</v>
      </c>
      <c r="I11" s="1" t="s">
        <v>41</v>
      </c>
    </row>
    <row r="12" spans="2:10" ht="14.25" customHeight="1" x14ac:dyDescent="0.2">
      <c r="B12" s="4" t="s">
        <v>21</v>
      </c>
      <c r="C12" s="5" t="s">
        <v>52</v>
      </c>
      <c r="D12" s="19">
        <v>5.35</v>
      </c>
      <c r="E12" s="19">
        <v>5.36</v>
      </c>
      <c r="F12" s="19">
        <v>5.37</v>
      </c>
      <c r="G12" s="19">
        <v>5.37</v>
      </c>
      <c r="H12" s="17">
        <f t="shared" si="0"/>
        <v>3.7243947858473857E-3</v>
      </c>
      <c r="I12" s="1" t="s">
        <v>39</v>
      </c>
    </row>
    <row r="13" spans="2:10" ht="14.25" customHeight="1" x14ac:dyDescent="0.2">
      <c r="B13" s="4" t="s">
        <v>35</v>
      </c>
      <c r="C13" s="5" t="s">
        <v>53</v>
      </c>
      <c r="D13" s="19">
        <v>4.28</v>
      </c>
      <c r="E13" s="19">
        <v>4.3099999999999996</v>
      </c>
      <c r="F13" s="19">
        <v>4.32</v>
      </c>
      <c r="G13" s="19">
        <v>4.34</v>
      </c>
      <c r="H13" s="17">
        <f t="shared" si="0"/>
        <v>1.3824884792626639E-2</v>
      </c>
      <c r="I13" s="5" t="s">
        <v>59</v>
      </c>
    </row>
    <row r="14" spans="2:10" ht="14.25" customHeight="1" x14ac:dyDescent="0.2">
      <c r="B14" s="4" t="s">
        <v>25</v>
      </c>
      <c r="C14" s="5" t="s">
        <v>53</v>
      </c>
      <c r="D14" s="19">
        <v>6.28</v>
      </c>
      <c r="E14" s="19">
        <v>6.31</v>
      </c>
      <c r="F14" s="19">
        <v>6.32</v>
      </c>
      <c r="G14" s="19">
        <v>6.34</v>
      </c>
      <c r="H14" s="17">
        <f t="shared" si="0"/>
        <v>9.4637223974762801E-3</v>
      </c>
      <c r="I14" s="5" t="s">
        <v>42</v>
      </c>
    </row>
    <row r="15" spans="2:10" ht="14.25" customHeight="1" x14ac:dyDescent="0.2">
      <c r="B15" s="4" t="s">
        <v>28</v>
      </c>
      <c r="C15" s="5" t="s">
        <v>40</v>
      </c>
      <c r="D15" s="19">
        <v>3.8</v>
      </c>
      <c r="E15" s="19">
        <v>4.08</v>
      </c>
      <c r="F15" s="19">
        <v>4.17</v>
      </c>
      <c r="G15" s="19">
        <v>3.49</v>
      </c>
      <c r="H15" s="17">
        <f t="shared" si="0"/>
        <v>0.16306954436450832</v>
      </c>
      <c r="I15" s="1" t="s">
        <v>55</v>
      </c>
    </row>
    <row r="16" spans="2:10" ht="14.25" customHeight="1" x14ac:dyDescent="0.2">
      <c r="B16" s="4" t="s">
        <v>26</v>
      </c>
      <c r="C16" s="5" t="s">
        <v>40</v>
      </c>
      <c r="D16" s="19">
        <v>2.64</v>
      </c>
      <c r="E16" s="19">
        <v>2.8</v>
      </c>
      <c r="F16" s="19">
        <v>2.84</v>
      </c>
      <c r="G16" s="19">
        <v>2.4500000000000002</v>
      </c>
      <c r="H16" s="17">
        <f t="shared" si="0"/>
        <v>0.13732394366197173</v>
      </c>
      <c r="I16" s="1" t="s">
        <v>54</v>
      </c>
    </row>
    <row r="17" spans="2:8" s="12" customFormat="1" ht="14.25" customHeight="1" x14ac:dyDescent="0.2">
      <c r="B17" s="21"/>
      <c r="C17" s="20" t="s">
        <v>50</v>
      </c>
      <c r="D17" s="22">
        <f>MIN(D4:G16)</f>
        <v>2.4500000000000002</v>
      </c>
      <c r="E17" s="22"/>
      <c r="F17" s="22"/>
      <c r="G17" s="22"/>
      <c r="H17" s="23"/>
    </row>
    <row r="18" spans="2:8" s="12" customFormat="1" ht="14.25" customHeight="1" x14ac:dyDescent="0.2">
      <c r="B18" s="21"/>
      <c r="C18" s="20" t="s">
        <v>51</v>
      </c>
      <c r="D18" s="22">
        <f>MAX(D4:G16)</f>
        <v>7.45</v>
      </c>
      <c r="E18" s="22"/>
      <c r="F18" s="22"/>
      <c r="G18" s="22"/>
      <c r="H18" s="23"/>
    </row>
    <row r="19" spans="2:8" ht="13.5" customHeight="1" x14ac:dyDescent="0.2">
      <c r="B19" s="7"/>
    </row>
    <row r="20" spans="2:8" ht="13.5" customHeight="1" x14ac:dyDescent="0.2">
      <c r="B20" s="7"/>
    </row>
    <row r="21" spans="2:8" ht="13.5" customHeight="1" x14ac:dyDescent="0.2">
      <c r="B21" s="7"/>
    </row>
    <row r="22" spans="2:8" ht="13.5" customHeight="1" x14ac:dyDescent="0.2">
      <c r="B22" s="7"/>
    </row>
    <row r="23" spans="2:8" ht="13.5" customHeight="1" x14ac:dyDescent="0.2">
      <c r="B23" s="7"/>
    </row>
  </sheetData>
  <mergeCells count="5">
    <mergeCell ref="I2:I3"/>
    <mergeCell ref="D2:G2"/>
    <mergeCell ref="B2:B3"/>
    <mergeCell ref="C2:C3"/>
    <mergeCell ref="H2:H3"/>
  </mergeCells>
  <phoneticPr fontId="0" type="noConversion"/>
  <conditionalFormatting sqref="D17:H18 H4:H16">
    <cfRule type="cellIs" dxfId="0" priority="4" stopIfTrue="1" operator="equal">
      <formula>#REF!</formula>
    </cfRule>
  </conditionalFormatting>
  <pageMargins left="0.75" right="0.75" top="1" bottom="1" header="0.5" footer="0.5"/>
  <pageSetup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zoomScale="150" workbookViewId="0"/>
  </sheetViews>
  <sheetFormatPr defaultRowHeight="12.75" x14ac:dyDescent="0.2"/>
  <cols>
    <col min="1" max="1" width="4.7109375" customWidth="1"/>
    <col min="2" max="2" width="9.28515625" customWidth="1"/>
    <col min="3" max="3" width="12.85546875" customWidth="1"/>
    <col min="4" max="4" width="11.5703125" customWidth="1"/>
  </cols>
  <sheetData>
    <row r="2" spans="2:4" x14ac:dyDescent="0.2">
      <c r="B2" s="32" t="s">
        <v>5</v>
      </c>
      <c r="C2" s="32" t="s">
        <v>4</v>
      </c>
      <c r="D2" s="32" t="s">
        <v>49</v>
      </c>
    </row>
    <row r="3" spans="2:4" x14ac:dyDescent="0.2">
      <c r="B3" s="1" t="s">
        <v>0</v>
      </c>
      <c r="C3" s="2">
        <v>9022</v>
      </c>
      <c r="D3" s="2">
        <v>67962112</v>
      </c>
    </row>
    <row r="4" spans="2:4" x14ac:dyDescent="0.2">
      <c r="B4" s="1" t="s">
        <v>1</v>
      </c>
      <c r="C4" s="2">
        <v>64588</v>
      </c>
      <c r="D4" s="2">
        <v>90563847</v>
      </c>
    </row>
    <row r="5" spans="2:4" x14ac:dyDescent="0.2">
      <c r="B5" s="1" t="s">
        <v>2</v>
      </c>
      <c r="C5" s="2">
        <v>41532</v>
      </c>
      <c r="D5" s="2">
        <v>997552</v>
      </c>
    </row>
    <row r="6" spans="2:4" x14ac:dyDescent="0.2">
      <c r="B6" s="1" t="s">
        <v>3</v>
      </c>
      <c r="C6" s="2">
        <v>1163</v>
      </c>
      <c r="D6" s="2">
        <v>2712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2"/>
  <sheetViews>
    <sheetView zoomScale="145" zoomScaleNormal="145" workbookViewId="0">
      <selection activeCell="AC75" sqref="AC75"/>
    </sheetView>
  </sheetViews>
  <sheetFormatPr defaultColWidth="2.7109375" defaultRowHeight="12.75" customHeight="1" x14ac:dyDescent="0.2"/>
  <cols>
    <col min="1" max="1" width="9.140625" style="13" customWidth="1"/>
    <col min="2" max="2" width="2.7109375" style="13"/>
    <col min="3" max="3" width="2.7109375" style="13" customWidth="1"/>
    <col min="4" max="16384" width="2.7109375" style="13"/>
  </cols>
  <sheetData>
    <row r="1" spans="1:29" s="36" customFormat="1" ht="12.75" customHeight="1" x14ac:dyDescent="0.2">
      <c r="A1" s="37" t="s">
        <v>37</v>
      </c>
      <c r="C1" s="36" t="s">
        <v>98</v>
      </c>
      <c r="Q1" s="37" t="s">
        <v>99</v>
      </c>
      <c r="AC1" s="37" t="s">
        <v>100</v>
      </c>
    </row>
    <row r="3" spans="1:29" ht="12.75" customHeight="1" x14ac:dyDescent="0.2">
      <c r="A3" s="13" t="s">
        <v>10</v>
      </c>
      <c r="C3" s="10" t="s">
        <v>10</v>
      </c>
      <c r="D3" s="10" t="s">
        <v>11</v>
      </c>
      <c r="E3" s="10" t="s">
        <v>22</v>
      </c>
      <c r="F3" s="10" t="s">
        <v>13</v>
      </c>
      <c r="G3" s="10" t="s">
        <v>12</v>
      </c>
      <c r="H3" s="10" t="s">
        <v>18</v>
      </c>
      <c r="I3" s="10" t="s">
        <v>31</v>
      </c>
    </row>
    <row r="4" spans="1:29" ht="12.75" customHeight="1" x14ac:dyDescent="0.2">
      <c r="C4" s="10" t="s">
        <v>21</v>
      </c>
      <c r="D4" s="10" t="s">
        <v>7</v>
      </c>
      <c r="E4" s="10" t="s">
        <v>25</v>
      </c>
      <c r="F4" s="10" t="s">
        <v>28</v>
      </c>
      <c r="G4" s="10" t="s">
        <v>30</v>
      </c>
      <c r="H4" s="10" t="s">
        <v>26</v>
      </c>
      <c r="I4" s="4"/>
    </row>
    <row r="5" spans="1:29" ht="12.75" customHeight="1" x14ac:dyDescent="0.2">
      <c r="C5" s="10" t="s">
        <v>16</v>
      </c>
      <c r="D5" s="10" t="s">
        <v>20</v>
      </c>
      <c r="E5" s="10" t="s">
        <v>23</v>
      </c>
      <c r="F5" s="10" t="s">
        <v>29</v>
      </c>
      <c r="G5" s="10" t="s">
        <v>34</v>
      </c>
      <c r="H5" s="4"/>
      <c r="I5" s="4"/>
    </row>
    <row r="6" spans="1:29" ht="12.75" customHeight="1" x14ac:dyDescent="0.2">
      <c r="C6" s="10" t="s">
        <v>17</v>
      </c>
      <c r="D6" s="10" t="s">
        <v>15</v>
      </c>
      <c r="E6" s="10" t="s">
        <v>14</v>
      </c>
      <c r="F6" s="10" t="s">
        <v>24</v>
      </c>
      <c r="G6" s="4"/>
      <c r="H6" s="4"/>
      <c r="I6" s="4"/>
    </row>
    <row r="7" spans="1:29" ht="12.75" customHeight="1" x14ac:dyDescent="0.2">
      <c r="C7" s="10" t="s">
        <v>19</v>
      </c>
      <c r="D7" s="10" t="s">
        <v>32</v>
      </c>
      <c r="E7" s="10" t="s">
        <v>27</v>
      </c>
      <c r="F7" s="4"/>
      <c r="G7" s="4"/>
      <c r="H7" s="4"/>
      <c r="I7" s="4"/>
    </row>
    <row r="8" spans="1:29" ht="12.75" customHeight="1" x14ac:dyDescent="0.2">
      <c r="C8" s="10" t="s">
        <v>33</v>
      </c>
      <c r="D8" s="10" t="s">
        <v>8</v>
      </c>
      <c r="E8" s="4"/>
      <c r="F8" s="4"/>
      <c r="G8" s="4"/>
      <c r="H8" s="4"/>
      <c r="I8" s="4"/>
    </row>
    <row r="10" spans="1:29" ht="12.75" customHeight="1" x14ac:dyDescent="0.2">
      <c r="A10" s="13" t="s">
        <v>11</v>
      </c>
      <c r="C10" s="10" t="s">
        <v>8</v>
      </c>
      <c r="D10" s="10" t="s">
        <v>12</v>
      </c>
      <c r="E10" s="10" t="s">
        <v>10</v>
      </c>
      <c r="F10" s="10" t="s">
        <v>34</v>
      </c>
      <c r="G10" s="10" t="s">
        <v>13</v>
      </c>
      <c r="H10" s="10" t="s">
        <v>14</v>
      </c>
      <c r="I10" s="10" t="s">
        <v>24</v>
      </c>
    </row>
    <row r="11" spans="1:29" ht="12.75" customHeight="1" x14ac:dyDescent="0.2">
      <c r="C11" s="10" t="s">
        <v>15</v>
      </c>
      <c r="D11" s="10" t="s">
        <v>20</v>
      </c>
      <c r="E11" s="10" t="s">
        <v>7</v>
      </c>
      <c r="F11" s="10" t="s">
        <v>30</v>
      </c>
      <c r="G11" s="10" t="s">
        <v>31</v>
      </c>
      <c r="H11" s="10" t="s">
        <v>28</v>
      </c>
      <c r="I11" s="14"/>
    </row>
    <row r="12" spans="1:29" ht="12.75" customHeight="1" x14ac:dyDescent="0.2">
      <c r="C12" s="10" t="s">
        <v>16</v>
      </c>
      <c r="D12" s="10" t="s">
        <v>17</v>
      </c>
      <c r="E12" s="10" t="s">
        <v>18</v>
      </c>
      <c r="F12" s="10" t="s">
        <v>27</v>
      </c>
      <c r="G12" s="10" t="s">
        <v>32</v>
      </c>
      <c r="H12" s="14"/>
      <c r="I12" s="14"/>
    </row>
    <row r="13" spans="1:29" ht="12.75" customHeight="1" x14ac:dyDescent="0.2">
      <c r="C13" s="10" t="s">
        <v>21</v>
      </c>
      <c r="D13" s="10" t="s">
        <v>22</v>
      </c>
      <c r="E13" s="10" t="s">
        <v>23</v>
      </c>
      <c r="F13" s="10" t="s">
        <v>25</v>
      </c>
      <c r="G13" s="14"/>
      <c r="H13" s="14"/>
      <c r="I13" s="14"/>
    </row>
    <row r="14" spans="1:29" ht="12.75" customHeight="1" x14ac:dyDescent="0.2">
      <c r="C14" s="10" t="s">
        <v>26</v>
      </c>
      <c r="D14" s="10" t="s">
        <v>19</v>
      </c>
      <c r="E14" s="10" t="s">
        <v>29</v>
      </c>
      <c r="F14" s="14"/>
      <c r="G14" s="14"/>
      <c r="H14" s="14"/>
      <c r="I14" s="14"/>
    </row>
    <row r="15" spans="1:29" ht="12.75" customHeight="1" x14ac:dyDescent="0.2">
      <c r="C15" s="10" t="s">
        <v>11</v>
      </c>
      <c r="D15" s="10" t="s">
        <v>33</v>
      </c>
      <c r="E15" s="9" t="s">
        <v>9</v>
      </c>
      <c r="F15" s="14"/>
      <c r="G15" s="14"/>
      <c r="H15" s="14"/>
      <c r="I15" s="14"/>
    </row>
    <row r="17" spans="1:11" ht="12.75" customHeight="1" x14ac:dyDescent="0.2">
      <c r="A17" s="13" t="s">
        <v>22</v>
      </c>
      <c r="C17" s="10" t="s">
        <v>8</v>
      </c>
      <c r="D17" s="10" t="s">
        <v>12</v>
      </c>
      <c r="E17" s="10" t="s">
        <v>10</v>
      </c>
      <c r="F17" s="10" t="s">
        <v>34</v>
      </c>
      <c r="G17" s="10" t="s">
        <v>13</v>
      </c>
      <c r="H17" s="10" t="s">
        <v>14</v>
      </c>
    </row>
    <row r="18" spans="1:11" ht="12.75" customHeight="1" x14ac:dyDescent="0.2">
      <c r="C18" s="10" t="s">
        <v>15</v>
      </c>
      <c r="D18" s="10" t="s">
        <v>16</v>
      </c>
      <c r="E18" s="10" t="s">
        <v>17</v>
      </c>
      <c r="F18" s="10" t="s">
        <v>18</v>
      </c>
      <c r="G18" s="10" t="s">
        <v>19</v>
      </c>
      <c r="H18" s="10" t="s">
        <v>11</v>
      </c>
    </row>
    <row r="19" spans="1:11" ht="12.75" customHeight="1" x14ac:dyDescent="0.2">
      <c r="C19" s="10" t="s">
        <v>20</v>
      </c>
      <c r="D19" s="10" t="s">
        <v>21</v>
      </c>
      <c r="E19" s="10" t="s">
        <v>22</v>
      </c>
      <c r="F19" s="10" t="s">
        <v>23</v>
      </c>
      <c r="G19" s="10" t="s">
        <v>24</v>
      </c>
      <c r="H19" s="10" t="s">
        <v>25</v>
      </c>
    </row>
    <row r="20" spans="1:11" ht="12.75" customHeight="1" x14ac:dyDescent="0.2">
      <c r="C20" s="11" t="s">
        <v>35</v>
      </c>
      <c r="D20" s="10" t="s">
        <v>26</v>
      </c>
      <c r="E20" s="10" t="s">
        <v>27</v>
      </c>
      <c r="F20" s="10" t="s">
        <v>28</v>
      </c>
      <c r="G20" s="10" t="s">
        <v>29</v>
      </c>
      <c r="H20" s="14"/>
    </row>
    <row r="21" spans="1:11" ht="12.75" customHeight="1" x14ac:dyDescent="0.2">
      <c r="C21" s="10" t="s">
        <v>30</v>
      </c>
      <c r="D21" s="10" t="s">
        <v>31</v>
      </c>
      <c r="E21" s="10" t="s">
        <v>32</v>
      </c>
      <c r="F21" s="10" t="s">
        <v>33</v>
      </c>
      <c r="G21" s="14"/>
      <c r="H21" s="14"/>
    </row>
    <row r="23" spans="1:11" ht="12.75" customHeight="1" x14ac:dyDescent="0.2">
      <c r="A23" s="13" t="s">
        <v>13</v>
      </c>
      <c r="C23" s="10" t="s">
        <v>8</v>
      </c>
      <c r="D23" s="10" t="s">
        <v>12</v>
      </c>
      <c r="E23" s="10" t="s">
        <v>10</v>
      </c>
      <c r="F23" s="10" t="s">
        <v>34</v>
      </c>
      <c r="G23" s="10" t="s">
        <v>13</v>
      </c>
      <c r="H23" s="10" t="s">
        <v>14</v>
      </c>
      <c r="I23" s="42" t="s">
        <v>61</v>
      </c>
      <c r="J23" s="38"/>
    </row>
    <row r="24" spans="1:11" ht="12.75" customHeight="1" x14ac:dyDescent="0.2">
      <c r="C24" s="10" t="s">
        <v>15</v>
      </c>
      <c r="D24" s="10" t="s">
        <v>16</v>
      </c>
      <c r="E24" s="10" t="s">
        <v>17</v>
      </c>
      <c r="F24" s="10" t="s">
        <v>18</v>
      </c>
      <c r="G24" s="10" t="s">
        <v>19</v>
      </c>
      <c r="H24" s="10" t="s">
        <v>11</v>
      </c>
      <c r="I24" s="42" t="s">
        <v>61</v>
      </c>
      <c r="J24" s="38"/>
    </row>
    <row r="25" spans="1:11" ht="12.75" customHeight="1" x14ac:dyDescent="0.2">
      <c r="C25" s="10" t="s">
        <v>20</v>
      </c>
      <c r="D25" s="10" t="s">
        <v>21</v>
      </c>
      <c r="E25" s="10" t="s">
        <v>22</v>
      </c>
      <c r="F25" s="10" t="s">
        <v>23</v>
      </c>
      <c r="G25" s="10" t="s">
        <v>24</v>
      </c>
      <c r="H25" s="10" t="s">
        <v>25</v>
      </c>
      <c r="I25" s="42" t="s">
        <v>61</v>
      </c>
      <c r="J25" s="38"/>
    </row>
    <row r="26" spans="1:11" ht="12.75" customHeight="1" x14ac:dyDescent="0.2">
      <c r="C26" s="10" t="s">
        <v>35</v>
      </c>
      <c r="D26" s="10" t="s">
        <v>26</v>
      </c>
      <c r="E26" s="10" t="s">
        <v>27</v>
      </c>
      <c r="F26" s="10" t="s">
        <v>28</v>
      </c>
      <c r="G26" s="10" t="s">
        <v>29</v>
      </c>
      <c r="H26" s="14"/>
      <c r="I26" s="42" t="s">
        <v>61</v>
      </c>
      <c r="J26" s="38"/>
    </row>
    <row r="27" spans="1:11" ht="12.75" customHeight="1" x14ac:dyDescent="0.2">
      <c r="C27" s="10" t="s">
        <v>30</v>
      </c>
      <c r="D27" s="10" t="s">
        <v>31</v>
      </c>
      <c r="E27" s="10" t="s">
        <v>32</v>
      </c>
      <c r="F27" s="10" t="s">
        <v>33</v>
      </c>
      <c r="G27" s="14"/>
      <c r="H27" s="14"/>
      <c r="I27" s="42" t="s">
        <v>61</v>
      </c>
      <c r="J27" s="38"/>
    </row>
    <row r="28" spans="1:11" ht="12.75" customHeight="1" x14ac:dyDescent="0.2">
      <c r="C28" s="29"/>
      <c r="D28" s="29"/>
      <c r="E28" s="29"/>
      <c r="F28" s="29"/>
      <c r="G28" s="30"/>
      <c r="H28" s="30"/>
      <c r="I28" s="42" t="s">
        <v>61</v>
      </c>
      <c r="J28" s="38"/>
    </row>
    <row r="30" spans="1:11" ht="12.75" customHeight="1" x14ac:dyDescent="0.2">
      <c r="A30" s="13" t="s">
        <v>12</v>
      </c>
      <c r="C30" s="14"/>
      <c r="D30" s="14"/>
      <c r="E30" s="14"/>
      <c r="F30" s="14"/>
      <c r="G30" s="14"/>
      <c r="H30" s="14"/>
      <c r="I30" s="14"/>
      <c r="J30" s="14"/>
      <c r="K30" s="14"/>
    </row>
    <row r="31" spans="1:11" ht="12.75" customHeight="1" x14ac:dyDescent="0.2">
      <c r="C31" s="10" t="s">
        <v>8</v>
      </c>
      <c r="D31" s="15" t="s">
        <v>9</v>
      </c>
      <c r="E31" s="10" t="s">
        <v>29</v>
      </c>
      <c r="F31" s="10" t="s">
        <v>19</v>
      </c>
      <c r="G31" s="10" t="s">
        <v>12</v>
      </c>
      <c r="H31" s="10" t="s">
        <v>34</v>
      </c>
      <c r="I31" s="10" t="s">
        <v>15</v>
      </c>
      <c r="J31" s="10" t="s">
        <v>27</v>
      </c>
      <c r="K31" s="10" t="s">
        <v>14</v>
      </c>
    </row>
    <row r="32" spans="1:11" ht="12.75" customHeight="1" x14ac:dyDescent="0.2">
      <c r="C32" s="14"/>
      <c r="D32" s="15" t="s">
        <v>35</v>
      </c>
      <c r="E32" s="10" t="s">
        <v>20</v>
      </c>
      <c r="F32" s="10" t="s">
        <v>23</v>
      </c>
      <c r="G32" s="14"/>
      <c r="H32" s="14"/>
      <c r="I32" s="14"/>
      <c r="J32" s="14"/>
      <c r="K32" s="14"/>
    </row>
    <row r="33" spans="1:12" ht="12.75" customHeight="1" x14ac:dyDescent="0.2">
      <c r="C33" s="14"/>
      <c r="D33" s="15" t="s">
        <v>10</v>
      </c>
      <c r="E33" s="10" t="s">
        <v>17</v>
      </c>
      <c r="F33" s="10" t="s">
        <v>13</v>
      </c>
      <c r="G33" s="14"/>
      <c r="H33" s="14"/>
      <c r="I33" s="14"/>
      <c r="J33" s="14"/>
      <c r="K33" s="14"/>
    </row>
    <row r="34" spans="1:12" ht="12.75" customHeight="1" x14ac:dyDescent="0.2">
      <c r="C34" s="14"/>
      <c r="D34" s="15" t="s">
        <v>32</v>
      </c>
      <c r="E34" s="10" t="s">
        <v>22</v>
      </c>
      <c r="F34" s="10" t="s">
        <v>24</v>
      </c>
      <c r="G34" s="15" t="s">
        <v>11</v>
      </c>
      <c r="H34" s="15" t="s">
        <v>16</v>
      </c>
      <c r="I34" s="15" t="s">
        <v>26</v>
      </c>
      <c r="J34" s="15" t="s">
        <v>28</v>
      </c>
      <c r="K34" s="14"/>
    </row>
    <row r="35" spans="1:12" ht="12.75" customHeight="1" x14ac:dyDescent="0.2">
      <c r="C35" s="14"/>
      <c r="D35" s="14"/>
      <c r="E35" s="10" t="s">
        <v>33</v>
      </c>
      <c r="F35" s="10" t="s">
        <v>18</v>
      </c>
      <c r="G35" s="15" t="s">
        <v>31</v>
      </c>
      <c r="H35" s="15" t="s">
        <v>21</v>
      </c>
      <c r="I35" s="15" t="s">
        <v>25</v>
      </c>
      <c r="J35" s="15" t="s">
        <v>30</v>
      </c>
      <c r="K35" s="14"/>
    </row>
    <row r="37" spans="1:12" ht="12.75" customHeight="1" x14ac:dyDescent="0.2">
      <c r="A37" s="13" t="s">
        <v>18</v>
      </c>
      <c r="C37" s="15" t="s">
        <v>8</v>
      </c>
      <c r="D37" s="14"/>
      <c r="E37" s="14"/>
      <c r="F37" s="14"/>
      <c r="G37" s="14"/>
      <c r="H37" s="14"/>
      <c r="I37" s="14"/>
      <c r="J37" s="16"/>
    </row>
    <row r="38" spans="1:12" ht="12.75" customHeight="1" x14ac:dyDescent="0.2">
      <c r="C38" s="14"/>
      <c r="D38" s="10" t="s">
        <v>12</v>
      </c>
      <c r="E38" s="10" t="s">
        <v>10</v>
      </c>
      <c r="F38" s="15" t="s">
        <v>34</v>
      </c>
      <c r="G38" s="15" t="s">
        <v>13</v>
      </c>
      <c r="H38" s="15" t="s">
        <v>14</v>
      </c>
      <c r="I38" s="15" t="s">
        <v>24</v>
      </c>
      <c r="J38" s="16"/>
    </row>
    <row r="39" spans="1:12" ht="12.75" customHeight="1" x14ac:dyDescent="0.2">
      <c r="C39" s="15" t="s">
        <v>15</v>
      </c>
      <c r="D39" s="15" t="s">
        <v>20</v>
      </c>
      <c r="E39" s="10" t="s">
        <v>35</v>
      </c>
      <c r="F39" s="10" t="s">
        <v>30</v>
      </c>
      <c r="G39" s="15" t="s">
        <v>31</v>
      </c>
      <c r="H39" s="15" t="s">
        <v>28</v>
      </c>
      <c r="I39" s="14"/>
      <c r="J39" s="16"/>
    </row>
    <row r="40" spans="1:12" ht="12.75" customHeight="1" x14ac:dyDescent="0.2">
      <c r="C40" s="15" t="s">
        <v>16</v>
      </c>
      <c r="D40" s="15" t="s">
        <v>17</v>
      </c>
      <c r="E40" s="10" t="s">
        <v>18</v>
      </c>
      <c r="F40" s="10" t="s">
        <v>27</v>
      </c>
      <c r="G40" s="15" t="s">
        <v>32</v>
      </c>
      <c r="H40" s="14"/>
      <c r="I40" s="14"/>
      <c r="J40" s="16"/>
    </row>
    <row r="41" spans="1:12" ht="12.75" customHeight="1" x14ac:dyDescent="0.2">
      <c r="C41" s="15" t="s">
        <v>21</v>
      </c>
      <c r="D41" s="15" t="s">
        <v>22</v>
      </c>
      <c r="E41" s="10" t="s">
        <v>23</v>
      </c>
      <c r="F41" s="10" t="s">
        <v>7</v>
      </c>
      <c r="G41" s="14"/>
      <c r="H41" s="14"/>
      <c r="I41" s="14"/>
      <c r="J41" s="16"/>
    </row>
    <row r="42" spans="1:12" ht="12.75" customHeight="1" x14ac:dyDescent="0.2">
      <c r="C42" s="15" t="s">
        <v>26</v>
      </c>
      <c r="D42" s="15" t="s">
        <v>19</v>
      </c>
      <c r="E42" s="10" t="s">
        <v>29</v>
      </c>
      <c r="F42" s="14"/>
      <c r="G42" s="14"/>
      <c r="H42" s="14"/>
      <c r="I42" s="14"/>
      <c r="J42" s="16"/>
    </row>
    <row r="43" spans="1:12" ht="12.75" customHeight="1" x14ac:dyDescent="0.2">
      <c r="C43" s="15" t="s">
        <v>11</v>
      </c>
      <c r="D43" s="15" t="s">
        <v>33</v>
      </c>
      <c r="E43" s="14"/>
      <c r="F43" s="14"/>
      <c r="G43" s="14"/>
      <c r="H43" s="14"/>
      <c r="I43" s="14"/>
      <c r="J43" s="16"/>
    </row>
    <row r="45" spans="1:12" ht="12.75" customHeight="1" x14ac:dyDescent="0.2">
      <c r="A45" s="13" t="s">
        <v>31</v>
      </c>
      <c r="C45" s="15" t="s">
        <v>29</v>
      </c>
      <c r="D45" s="15" t="s">
        <v>19</v>
      </c>
      <c r="E45" s="10" t="s">
        <v>12</v>
      </c>
      <c r="F45" s="15" t="s">
        <v>34</v>
      </c>
      <c r="G45" s="15" t="s">
        <v>15</v>
      </c>
      <c r="H45" s="15" t="s">
        <v>27</v>
      </c>
      <c r="I45" s="15" t="s">
        <v>14</v>
      </c>
      <c r="J45" s="15" t="s">
        <v>35</v>
      </c>
      <c r="K45" s="15" t="s">
        <v>20</v>
      </c>
      <c r="L45" s="15" t="s">
        <v>23</v>
      </c>
    </row>
    <row r="46" spans="1:12" ht="12.75" customHeight="1" x14ac:dyDescent="0.2">
      <c r="C46" s="15" t="s">
        <v>10</v>
      </c>
      <c r="D46" s="15" t="s">
        <v>17</v>
      </c>
      <c r="E46" s="10" t="s">
        <v>13</v>
      </c>
      <c r="F46" s="15" t="s">
        <v>18</v>
      </c>
      <c r="G46" s="15" t="s">
        <v>31</v>
      </c>
      <c r="H46" s="15" t="s">
        <v>21</v>
      </c>
      <c r="I46" s="15" t="s">
        <v>25</v>
      </c>
      <c r="J46" s="15" t="s">
        <v>28</v>
      </c>
      <c r="K46" s="15" t="s">
        <v>30</v>
      </c>
      <c r="L46" s="14"/>
    </row>
    <row r="47" spans="1:12" ht="12.75" customHeight="1" x14ac:dyDescent="0.2">
      <c r="C47" s="15" t="s">
        <v>33</v>
      </c>
      <c r="D47" s="15" t="s">
        <v>32</v>
      </c>
      <c r="E47" s="10" t="s">
        <v>22</v>
      </c>
      <c r="F47" s="15" t="s">
        <v>24</v>
      </c>
      <c r="G47" s="15" t="s">
        <v>11</v>
      </c>
      <c r="H47" s="15" t="s">
        <v>16</v>
      </c>
      <c r="I47" s="15" t="s">
        <v>26</v>
      </c>
      <c r="J47" s="15" t="s">
        <v>8</v>
      </c>
      <c r="K47" s="14"/>
      <c r="L47" s="14"/>
    </row>
    <row r="50" spans="1:10" ht="12.75" customHeight="1" x14ac:dyDescent="0.2">
      <c r="A50" s="13" t="s">
        <v>21</v>
      </c>
      <c r="C50" s="14"/>
      <c r="D50" s="15" t="s">
        <v>12</v>
      </c>
      <c r="E50" s="10" t="s">
        <v>10</v>
      </c>
      <c r="F50" s="15" t="s">
        <v>17</v>
      </c>
      <c r="G50" s="15" t="s">
        <v>15</v>
      </c>
      <c r="H50" s="15" t="s">
        <v>20</v>
      </c>
      <c r="I50" s="14"/>
      <c r="J50" s="14"/>
    </row>
    <row r="51" spans="1:10" ht="12.75" customHeight="1" x14ac:dyDescent="0.2">
      <c r="C51" s="15" t="s">
        <v>8</v>
      </c>
      <c r="D51" s="15" t="s">
        <v>16</v>
      </c>
      <c r="E51" s="10" t="s">
        <v>34</v>
      </c>
      <c r="F51" s="15" t="s">
        <v>14</v>
      </c>
      <c r="G51" s="15" t="s">
        <v>35</v>
      </c>
      <c r="H51" s="15" t="s">
        <v>21</v>
      </c>
      <c r="I51" s="15" t="s">
        <v>18</v>
      </c>
      <c r="J51" s="15" t="s">
        <v>25</v>
      </c>
    </row>
    <row r="52" spans="1:10" ht="12.75" customHeight="1" x14ac:dyDescent="0.2">
      <c r="C52" s="14"/>
      <c r="D52" s="15" t="s">
        <v>30</v>
      </c>
      <c r="E52" s="10" t="s">
        <v>27</v>
      </c>
      <c r="F52" s="15" t="s">
        <v>31</v>
      </c>
      <c r="G52" s="15" t="s">
        <v>13</v>
      </c>
      <c r="H52" s="15" t="s">
        <v>23</v>
      </c>
      <c r="I52" s="15" t="s">
        <v>24</v>
      </c>
      <c r="J52" s="15" t="s">
        <v>32</v>
      </c>
    </row>
    <row r="53" spans="1:10" ht="12.75" customHeight="1" x14ac:dyDescent="0.2">
      <c r="C53" s="14"/>
      <c r="D53" s="15" t="s">
        <v>22</v>
      </c>
      <c r="E53" s="10" t="s">
        <v>19</v>
      </c>
      <c r="F53" s="15" t="s">
        <v>28</v>
      </c>
      <c r="G53" s="15" t="s">
        <v>26</v>
      </c>
      <c r="H53" s="15" t="s">
        <v>11</v>
      </c>
      <c r="I53" s="15" t="s">
        <v>29</v>
      </c>
      <c r="J53" s="15" t="s">
        <v>33</v>
      </c>
    </row>
    <row r="55" spans="1:10" ht="12.75" customHeight="1" x14ac:dyDescent="0.2">
      <c r="A55" s="13" t="s">
        <v>35</v>
      </c>
      <c r="C55" s="15" t="s">
        <v>8</v>
      </c>
      <c r="D55" s="15" t="s">
        <v>12</v>
      </c>
      <c r="E55" s="10" t="s">
        <v>10</v>
      </c>
      <c r="F55" s="15" t="s">
        <v>34</v>
      </c>
      <c r="G55" s="15" t="s">
        <v>13</v>
      </c>
      <c r="H55" s="15" t="s">
        <v>18</v>
      </c>
      <c r="I55" s="15" t="s">
        <v>24</v>
      </c>
      <c r="J55" s="14"/>
    </row>
    <row r="56" spans="1:10" ht="12.75" customHeight="1" x14ac:dyDescent="0.2">
      <c r="C56" s="15" t="s">
        <v>15</v>
      </c>
      <c r="D56" s="15" t="s">
        <v>20</v>
      </c>
      <c r="E56" s="10" t="s">
        <v>16</v>
      </c>
      <c r="F56" s="15" t="s">
        <v>30</v>
      </c>
      <c r="G56" s="15" t="s">
        <v>31</v>
      </c>
      <c r="H56" s="15" t="s">
        <v>28</v>
      </c>
      <c r="I56" s="15" t="s">
        <v>25</v>
      </c>
      <c r="J56" s="14"/>
    </row>
    <row r="57" spans="1:10" ht="12.75" customHeight="1" x14ac:dyDescent="0.2">
      <c r="C57" s="15" t="s">
        <v>35</v>
      </c>
      <c r="D57" s="15" t="s">
        <v>17</v>
      </c>
      <c r="E57" s="10" t="s">
        <v>14</v>
      </c>
      <c r="F57" s="15" t="s">
        <v>27</v>
      </c>
      <c r="G57" s="15" t="s">
        <v>11</v>
      </c>
      <c r="H57" s="15" t="s">
        <v>32</v>
      </c>
      <c r="I57" s="15" t="s">
        <v>33</v>
      </c>
      <c r="J57" s="14"/>
    </row>
    <row r="58" spans="1:10" ht="12.75" customHeight="1" x14ac:dyDescent="0.2">
      <c r="C58" s="15" t="s">
        <v>21</v>
      </c>
      <c r="D58" s="15" t="s">
        <v>22</v>
      </c>
      <c r="E58" s="10" t="s">
        <v>23</v>
      </c>
      <c r="F58" s="15" t="s">
        <v>29</v>
      </c>
      <c r="G58" s="14"/>
      <c r="H58" s="14"/>
      <c r="I58" s="14"/>
      <c r="J58" s="14"/>
    </row>
    <row r="59" spans="1:10" ht="12.75" customHeight="1" x14ac:dyDescent="0.2">
      <c r="C59" s="15" t="s">
        <v>26</v>
      </c>
      <c r="D59" s="15" t="s">
        <v>19</v>
      </c>
      <c r="E59" s="14"/>
      <c r="F59" s="14"/>
      <c r="G59" s="14"/>
      <c r="H59" s="14"/>
      <c r="I59" s="14"/>
      <c r="J59" s="14"/>
    </row>
    <row r="61" spans="1:10" ht="12.75" customHeight="1" x14ac:dyDescent="0.2">
      <c r="A61" s="13" t="s">
        <v>25</v>
      </c>
      <c r="C61" s="14"/>
      <c r="D61" s="14"/>
      <c r="E61" s="14"/>
      <c r="F61" s="14"/>
      <c r="G61" s="14"/>
      <c r="H61" s="14"/>
      <c r="I61" s="14"/>
      <c r="J61" s="14"/>
    </row>
    <row r="62" spans="1:10" ht="12.75" customHeight="1" x14ac:dyDescent="0.2">
      <c r="C62" s="14"/>
      <c r="D62" s="15" t="s">
        <v>8</v>
      </c>
      <c r="E62" s="15" t="s">
        <v>12</v>
      </c>
      <c r="F62" s="10" t="s">
        <v>10</v>
      </c>
      <c r="G62" s="15" t="s">
        <v>34</v>
      </c>
      <c r="H62" s="15" t="s">
        <v>13</v>
      </c>
      <c r="I62" s="15" t="s">
        <v>18</v>
      </c>
      <c r="J62" s="15" t="s">
        <v>24</v>
      </c>
    </row>
    <row r="63" spans="1:10" ht="12.75" customHeight="1" x14ac:dyDescent="0.2">
      <c r="C63" s="14"/>
      <c r="D63" s="15" t="s">
        <v>15</v>
      </c>
      <c r="E63" s="15" t="s">
        <v>20</v>
      </c>
      <c r="F63" s="10" t="s">
        <v>16</v>
      </c>
      <c r="G63" s="15" t="s">
        <v>30</v>
      </c>
      <c r="H63" s="15" t="s">
        <v>31</v>
      </c>
      <c r="I63" s="15" t="s">
        <v>28</v>
      </c>
      <c r="J63" s="15" t="s">
        <v>25</v>
      </c>
    </row>
    <row r="64" spans="1:10" ht="12.75" customHeight="1" x14ac:dyDescent="0.2">
      <c r="C64" s="14"/>
      <c r="D64" s="15" t="s">
        <v>35</v>
      </c>
      <c r="E64" s="15" t="s">
        <v>17</v>
      </c>
      <c r="F64" s="10" t="s">
        <v>14</v>
      </c>
      <c r="G64" s="15" t="s">
        <v>27</v>
      </c>
      <c r="H64" s="15" t="s">
        <v>11</v>
      </c>
      <c r="I64" s="15" t="s">
        <v>32</v>
      </c>
      <c r="J64" s="15" t="s">
        <v>33</v>
      </c>
    </row>
    <row r="65" spans="1:15" ht="12.75" customHeight="1" x14ac:dyDescent="0.2">
      <c r="C65" s="14"/>
      <c r="D65" s="15" t="s">
        <v>21</v>
      </c>
      <c r="E65" s="15" t="s">
        <v>22</v>
      </c>
      <c r="F65" s="10" t="s">
        <v>23</v>
      </c>
      <c r="G65" s="15" t="s">
        <v>29</v>
      </c>
      <c r="H65" s="14"/>
      <c r="I65" s="14"/>
      <c r="J65" s="14"/>
    </row>
    <row r="66" spans="1:15" ht="12.75" customHeight="1" x14ac:dyDescent="0.2">
      <c r="C66" s="14"/>
      <c r="D66" s="15" t="s">
        <v>26</v>
      </c>
      <c r="E66" s="15" t="s">
        <v>19</v>
      </c>
      <c r="F66" s="14"/>
      <c r="G66" s="14"/>
      <c r="H66" s="14"/>
      <c r="I66" s="14"/>
      <c r="J66" s="14"/>
    </row>
    <row r="68" spans="1:15" ht="12.75" customHeight="1" x14ac:dyDescent="0.2">
      <c r="A68" s="13" t="s">
        <v>28</v>
      </c>
      <c r="C68" s="42" t="s">
        <v>61</v>
      </c>
      <c r="D68" s="38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</row>
    <row r="69" spans="1:15" ht="12.75" customHeight="1" x14ac:dyDescent="0.2">
      <c r="C69" s="42" t="s">
        <v>61</v>
      </c>
      <c r="D69" s="38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</row>
    <row r="70" spans="1:15" ht="12.75" customHeight="1" x14ac:dyDescent="0.2">
      <c r="C70" s="42" t="s">
        <v>61</v>
      </c>
      <c r="D70" s="38"/>
      <c r="E70" s="14"/>
      <c r="F70" s="15" t="s">
        <v>29</v>
      </c>
      <c r="G70" s="15" t="s">
        <v>19</v>
      </c>
      <c r="H70" s="15" t="s">
        <v>12</v>
      </c>
      <c r="I70" s="15" t="s">
        <v>34</v>
      </c>
      <c r="J70" s="15" t="s">
        <v>15</v>
      </c>
      <c r="K70" s="15" t="s">
        <v>27</v>
      </c>
      <c r="L70" s="15" t="s">
        <v>14</v>
      </c>
      <c r="M70" s="15" t="s">
        <v>35</v>
      </c>
      <c r="N70" s="15" t="s">
        <v>20</v>
      </c>
      <c r="O70" s="15" t="s">
        <v>23</v>
      </c>
    </row>
    <row r="71" spans="1:15" ht="12.75" customHeight="1" x14ac:dyDescent="0.2">
      <c r="C71" s="42" t="s">
        <v>61</v>
      </c>
      <c r="D71" s="38"/>
      <c r="E71" s="14"/>
      <c r="F71" s="15" t="s">
        <v>10</v>
      </c>
      <c r="G71" s="15" t="s">
        <v>17</v>
      </c>
      <c r="H71" s="15" t="s">
        <v>13</v>
      </c>
      <c r="I71" s="15" t="s">
        <v>18</v>
      </c>
      <c r="J71" s="15" t="s">
        <v>31</v>
      </c>
      <c r="K71" s="15" t="s">
        <v>21</v>
      </c>
      <c r="L71" s="15" t="s">
        <v>25</v>
      </c>
      <c r="M71" s="15" t="s">
        <v>28</v>
      </c>
      <c r="N71" s="15" t="s">
        <v>30</v>
      </c>
      <c r="O71" s="14"/>
    </row>
    <row r="72" spans="1:15" ht="12.75" customHeight="1" x14ac:dyDescent="0.2">
      <c r="C72" s="42" t="s">
        <v>61</v>
      </c>
      <c r="D72" s="38"/>
      <c r="E72" s="14"/>
      <c r="F72" s="15" t="s">
        <v>33</v>
      </c>
      <c r="G72" s="15" t="s">
        <v>32</v>
      </c>
      <c r="H72" s="15" t="s">
        <v>22</v>
      </c>
      <c r="I72" s="15" t="s">
        <v>24</v>
      </c>
      <c r="J72" s="15" t="s">
        <v>11</v>
      </c>
      <c r="K72" s="15" t="s">
        <v>16</v>
      </c>
      <c r="L72" s="15" t="s">
        <v>26</v>
      </c>
      <c r="M72" s="14"/>
      <c r="N72" s="14"/>
      <c r="O72" s="14"/>
    </row>
    <row r="73" spans="1:15" ht="12.75" customHeight="1" x14ac:dyDescent="0.2">
      <c r="C73" s="42" t="s">
        <v>61</v>
      </c>
      <c r="D73" s="38"/>
      <c r="E73" s="14"/>
      <c r="F73" s="14"/>
      <c r="G73" s="14"/>
      <c r="H73" s="15" t="s">
        <v>8</v>
      </c>
      <c r="I73" s="14"/>
      <c r="J73" s="14"/>
      <c r="K73" s="14"/>
      <c r="L73" s="14"/>
      <c r="M73" s="14"/>
      <c r="N73" s="14"/>
      <c r="O73" s="14"/>
    </row>
    <row r="75" spans="1:15" ht="12.75" customHeight="1" x14ac:dyDescent="0.2">
      <c r="A75" s="7" t="s">
        <v>26</v>
      </c>
      <c r="C75" s="38"/>
      <c r="D75" s="38"/>
      <c r="E75" s="14"/>
      <c r="F75" s="14"/>
      <c r="G75" s="14"/>
      <c r="H75" s="14"/>
      <c r="I75" s="14"/>
      <c r="J75" s="14"/>
    </row>
    <row r="76" spans="1:15" ht="12.75" customHeight="1" x14ac:dyDescent="0.2">
      <c r="C76" s="42" t="s">
        <v>61</v>
      </c>
      <c r="D76" s="38"/>
      <c r="E76" s="15" t="s">
        <v>12</v>
      </c>
      <c r="F76" s="15" t="s">
        <v>10</v>
      </c>
      <c r="G76" s="15" t="s">
        <v>34</v>
      </c>
      <c r="H76" s="15" t="s">
        <v>13</v>
      </c>
      <c r="I76" s="15" t="s">
        <v>14</v>
      </c>
      <c r="J76" s="15" t="s">
        <v>24</v>
      </c>
    </row>
    <row r="77" spans="1:15" ht="12.75" customHeight="1" x14ac:dyDescent="0.2">
      <c r="C77" s="42" t="s">
        <v>61</v>
      </c>
      <c r="D77" s="38"/>
      <c r="E77" s="15" t="s">
        <v>15</v>
      </c>
      <c r="F77" s="15" t="s">
        <v>20</v>
      </c>
      <c r="G77" s="15" t="s">
        <v>35</v>
      </c>
      <c r="H77" s="15" t="s">
        <v>30</v>
      </c>
      <c r="I77" s="15" t="s">
        <v>31</v>
      </c>
      <c r="J77" s="15" t="s">
        <v>28</v>
      </c>
    </row>
    <row r="78" spans="1:15" ht="12.75" customHeight="1" x14ac:dyDescent="0.2">
      <c r="C78" s="42" t="s">
        <v>61</v>
      </c>
      <c r="D78" s="38"/>
      <c r="E78" s="15" t="s">
        <v>16</v>
      </c>
      <c r="F78" s="15" t="s">
        <v>17</v>
      </c>
      <c r="G78" s="15" t="s">
        <v>18</v>
      </c>
      <c r="H78" s="15" t="s">
        <v>27</v>
      </c>
      <c r="I78" s="15" t="s">
        <v>32</v>
      </c>
      <c r="J78" s="15" t="s">
        <v>29</v>
      </c>
    </row>
    <row r="79" spans="1:15" ht="12.75" customHeight="1" x14ac:dyDescent="0.2">
      <c r="C79" s="42" t="s">
        <v>61</v>
      </c>
      <c r="D79" s="38"/>
      <c r="E79" s="15" t="s">
        <v>21</v>
      </c>
      <c r="F79" s="15" t="s">
        <v>22</v>
      </c>
      <c r="G79" s="15" t="s">
        <v>23</v>
      </c>
      <c r="H79" s="15" t="s">
        <v>25</v>
      </c>
      <c r="I79" s="15" t="s">
        <v>19</v>
      </c>
      <c r="J79" s="15" t="s">
        <v>33</v>
      </c>
    </row>
    <row r="80" spans="1:15" ht="12.75" customHeight="1" x14ac:dyDescent="0.2">
      <c r="C80" s="42" t="s">
        <v>61</v>
      </c>
      <c r="D80" s="38"/>
      <c r="E80" s="15" t="s">
        <v>26</v>
      </c>
      <c r="F80" s="15" t="s">
        <v>11</v>
      </c>
      <c r="G80" s="14"/>
      <c r="H80" s="14"/>
      <c r="I80" s="14"/>
      <c r="J80" s="14"/>
    </row>
    <row r="81" spans="3:10" ht="12.75" customHeight="1" x14ac:dyDescent="0.2">
      <c r="C81" s="42" t="s">
        <v>61</v>
      </c>
      <c r="D81" s="38"/>
      <c r="E81" s="14"/>
      <c r="F81" s="14"/>
      <c r="G81" s="14"/>
      <c r="H81" s="14"/>
      <c r="I81" s="14"/>
      <c r="J81" s="14"/>
    </row>
    <row r="82" spans="3:10" ht="12.75" customHeight="1" x14ac:dyDescent="0.2">
      <c r="C82" s="43" t="s">
        <v>8</v>
      </c>
      <c r="D82" s="38"/>
      <c r="E82" s="14"/>
      <c r="F82" s="14"/>
      <c r="G82" s="14"/>
      <c r="H82" s="14"/>
      <c r="I82" s="14"/>
      <c r="J82" s="14"/>
    </row>
  </sheetData>
  <mergeCells count="20">
    <mergeCell ref="C82:D82"/>
    <mergeCell ref="C75:D75"/>
    <mergeCell ref="C76:D76"/>
    <mergeCell ref="C77:D77"/>
    <mergeCell ref="C78:D78"/>
    <mergeCell ref="C79:D79"/>
    <mergeCell ref="C80:D80"/>
    <mergeCell ref="C81:D81"/>
    <mergeCell ref="C73:D73"/>
    <mergeCell ref="I23:J23"/>
    <mergeCell ref="I24:J24"/>
    <mergeCell ref="I25:J25"/>
    <mergeCell ref="I26:J26"/>
    <mergeCell ref="I27:J27"/>
    <mergeCell ref="I28:J28"/>
    <mergeCell ref="C68:D68"/>
    <mergeCell ref="C69:D69"/>
    <mergeCell ref="C70:D70"/>
    <mergeCell ref="C71:D71"/>
    <mergeCell ref="C72:D72"/>
  </mergeCells>
  <phoneticPr fontId="0" type="noConversion"/>
  <pageMargins left="0.75" right="0.75" top="1" bottom="1" header="0.5" footer="0.5"/>
  <pageSetup orientation="portrait" horizontalDpi="4294967293" verticalDpi="4294967293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zoomScale="115" zoomScaleNormal="115" workbookViewId="0"/>
  </sheetViews>
  <sheetFormatPr defaultRowHeight="12.75" x14ac:dyDescent="0.2"/>
  <cols>
    <col min="1" max="1" width="4.140625" customWidth="1"/>
    <col min="3" max="3" width="6.140625" customWidth="1"/>
    <col min="5" max="5" width="8.7109375" customWidth="1"/>
    <col min="6" max="6" width="44" customWidth="1"/>
    <col min="7" max="7" width="15.7109375" customWidth="1"/>
  </cols>
  <sheetData>
    <row r="2" spans="2:7" x14ac:dyDescent="0.2">
      <c r="B2" s="31" t="s">
        <v>64</v>
      </c>
      <c r="C2" s="31" t="s">
        <v>60</v>
      </c>
      <c r="D2" s="31" t="s">
        <v>61</v>
      </c>
      <c r="E2" s="31" t="s">
        <v>62</v>
      </c>
      <c r="F2" s="31" t="s">
        <v>63</v>
      </c>
      <c r="G2" s="31" t="s">
        <v>65</v>
      </c>
    </row>
    <row r="3" spans="2:7" ht="13.5" x14ac:dyDescent="0.2">
      <c r="B3" s="40" t="s">
        <v>81</v>
      </c>
      <c r="C3" s="24">
        <v>1</v>
      </c>
      <c r="D3" s="26" t="s">
        <v>69</v>
      </c>
      <c r="E3" s="24">
        <v>5776384</v>
      </c>
      <c r="F3" s="25" t="s">
        <v>66</v>
      </c>
      <c r="G3" s="44" t="s">
        <v>78</v>
      </c>
    </row>
    <row r="4" spans="2:7" ht="13.5" x14ac:dyDescent="0.2">
      <c r="B4" s="38"/>
      <c r="C4" s="24">
        <v>2</v>
      </c>
      <c r="D4" s="26" t="s">
        <v>70</v>
      </c>
      <c r="E4" s="24">
        <v>2789403</v>
      </c>
      <c r="F4" s="25" t="s">
        <v>67</v>
      </c>
      <c r="G4" s="45"/>
    </row>
    <row r="5" spans="2:7" ht="13.5" x14ac:dyDescent="0.2">
      <c r="B5" s="38"/>
      <c r="C5" s="24">
        <v>3</v>
      </c>
      <c r="D5" s="26" t="s">
        <v>71</v>
      </c>
      <c r="E5" s="24">
        <v>2421302</v>
      </c>
      <c r="F5" s="25" t="s">
        <v>68</v>
      </c>
      <c r="G5" s="45"/>
    </row>
    <row r="6" spans="2:7" ht="13.5" x14ac:dyDescent="0.2">
      <c r="B6" s="38"/>
      <c r="C6" s="24">
        <v>2000</v>
      </c>
      <c r="D6" s="26" t="s">
        <v>83</v>
      </c>
      <c r="E6" s="24">
        <v>3861</v>
      </c>
      <c r="F6" s="25" t="s">
        <v>84</v>
      </c>
      <c r="G6" s="45"/>
    </row>
    <row r="7" spans="2:7" ht="13.5" x14ac:dyDescent="0.2">
      <c r="B7" s="38"/>
      <c r="C7" s="24">
        <v>2001</v>
      </c>
      <c r="D7" s="26" t="s">
        <v>85</v>
      </c>
      <c r="E7" s="24">
        <v>3859</v>
      </c>
      <c r="F7" s="25" t="s">
        <v>86</v>
      </c>
      <c r="G7" s="45"/>
    </row>
    <row r="8" spans="2:7" ht="13.5" x14ac:dyDescent="0.2">
      <c r="B8" s="38"/>
      <c r="C8" s="24">
        <v>2002</v>
      </c>
      <c r="D8" s="26" t="s">
        <v>87</v>
      </c>
      <c r="E8" s="24">
        <v>3855</v>
      </c>
      <c r="F8" s="25" t="s">
        <v>88</v>
      </c>
      <c r="G8" s="46"/>
    </row>
    <row r="9" spans="2:7" ht="13.5" x14ac:dyDescent="0.25">
      <c r="B9" s="40" t="s">
        <v>82</v>
      </c>
      <c r="C9" s="24">
        <v>1</v>
      </c>
      <c r="D9" s="26" t="s">
        <v>69</v>
      </c>
      <c r="E9" s="24">
        <v>5776384</v>
      </c>
      <c r="F9" s="27" t="s">
        <v>72</v>
      </c>
      <c r="G9" s="44" t="s">
        <v>79</v>
      </c>
    </row>
    <row r="10" spans="2:7" ht="13.5" x14ac:dyDescent="0.25">
      <c r="B10" s="38"/>
      <c r="C10" s="24">
        <v>2</v>
      </c>
      <c r="D10" s="26" t="s">
        <v>70</v>
      </c>
      <c r="E10" s="24">
        <v>2789403</v>
      </c>
      <c r="F10" s="27" t="s">
        <v>73</v>
      </c>
      <c r="G10" s="45"/>
    </row>
    <row r="11" spans="2:7" ht="13.5" x14ac:dyDescent="0.25">
      <c r="B11" s="38"/>
      <c r="C11" s="24">
        <v>3</v>
      </c>
      <c r="D11" s="26" t="s">
        <v>71</v>
      </c>
      <c r="E11" s="24">
        <v>2421302</v>
      </c>
      <c r="F11" s="27" t="s">
        <v>74</v>
      </c>
      <c r="G11" s="45"/>
    </row>
    <row r="12" spans="2:7" ht="13.5" x14ac:dyDescent="0.25">
      <c r="B12" s="38"/>
      <c r="C12" s="24">
        <v>2000</v>
      </c>
      <c r="D12" s="26" t="s">
        <v>83</v>
      </c>
      <c r="E12" s="24">
        <v>3861</v>
      </c>
      <c r="F12" s="27" t="s">
        <v>89</v>
      </c>
      <c r="G12" s="45"/>
    </row>
    <row r="13" spans="2:7" ht="13.5" x14ac:dyDescent="0.25">
      <c r="B13" s="38"/>
      <c r="C13" s="24">
        <v>2001</v>
      </c>
      <c r="D13" s="26" t="s">
        <v>85</v>
      </c>
      <c r="E13" s="24">
        <v>3859</v>
      </c>
      <c r="F13" s="27" t="s">
        <v>90</v>
      </c>
      <c r="G13" s="45"/>
    </row>
    <row r="14" spans="2:7" ht="13.5" x14ac:dyDescent="0.25">
      <c r="B14" s="38"/>
      <c r="C14" s="24">
        <v>2002</v>
      </c>
      <c r="D14" s="26" t="s">
        <v>87</v>
      </c>
      <c r="E14" s="24">
        <v>3855</v>
      </c>
      <c r="F14" s="27" t="s">
        <v>91</v>
      </c>
      <c r="G14" s="46"/>
    </row>
    <row r="15" spans="2:7" ht="13.5" x14ac:dyDescent="0.25">
      <c r="B15" s="40" t="s">
        <v>82</v>
      </c>
      <c r="C15" s="24">
        <v>1</v>
      </c>
      <c r="D15" s="26" t="s">
        <v>69</v>
      </c>
      <c r="E15" s="24">
        <v>5776384</v>
      </c>
      <c r="F15" s="27" t="s">
        <v>75</v>
      </c>
      <c r="G15" s="44" t="s">
        <v>80</v>
      </c>
    </row>
    <row r="16" spans="2:7" ht="13.5" x14ac:dyDescent="0.25">
      <c r="B16" s="38"/>
      <c r="C16" s="24">
        <v>2</v>
      </c>
      <c r="D16" s="26" t="s">
        <v>70</v>
      </c>
      <c r="E16" s="24">
        <v>2789403</v>
      </c>
      <c r="F16" s="27" t="s">
        <v>76</v>
      </c>
      <c r="G16" s="45"/>
    </row>
    <row r="17" spans="2:7" ht="13.5" x14ac:dyDescent="0.25">
      <c r="B17" s="38"/>
      <c r="C17" s="24">
        <v>3</v>
      </c>
      <c r="D17" s="26" t="s">
        <v>71</v>
      </c>
      <c r="E17" s="24">
        <v>2421302</v>
      </c>
      <c r="F17" s="27" t="s">
        <v>77</v>
      </c>
      <c r="G17" s="45"/>
    </row>
    <row r="18" spans="2:7" ht="13.5" x14ac:dyDescent="0.25">
      <c r="B18" s="38"/>
      <c r="C18" s="24">
        <v>2000</v>
      </c>
      <c r="D18" s="26" t="s">
        <v>83</v>
      </c>
      <c r="E18" s="24">
        <v>3861</v>
      </c>
      <c r="F18" s="27" t="s">
        <v>92</v>
      </c>
      <c r="G18" s="45"/>
    </row>
    <row r="19" spans="2:7" ht="13.5" x14ac:dyDescent="0.25">
      <c r="B19" s="38"/>
      <c r="C19" s="24">
        <v>2001</v>
      </c>
      <c r="D19" s="26" t="s">
        <v>85</v>
      </c>
      <c r="E19" s="24">
        <v>3859</v>
      </c>
      <c r="F19" s="27" t="s">
        <v>93</v>
      </c>
      <c r="G19" s="45"/>
    </row>
    <row r="20" spans="2:7" ht="13.5" x14ac:dyDescent="0.25">
      <c r="B20" s="38"/>
      <c r="C20" s="24">
        <v>2002</v>
      </c>
      <c r="D20" s="26" t="s">
        <v>87</v>
      </c>
      <c r="E20" s="24">
        <v>3855</v>
      </c>
      <c r="F20" s="27" t="s">
        <v>94</v>
      </c>
      <c r="G20" s="46"/>
    </row>
  </sheetData>
  <mergeCells count="6">
    <mergeCell ref="B3:B8"/>
    <mergeCell ref="B9:B14"/>
    <mergeCell ref="B15:B20"/>
    <mergeCell ref="G3:G8"/>
    <mergeCell ref="G9:G14"/>
    <mergeCell ref="G15:G20"/>
  </mergeCells>
  <pageMargins left="0.7" right="0.7" top="0.75" bottom="0.75" header="0.3" footer="0.3"/>
  <pageSetup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"/>
  <sheetViews>
    <sheetView zoomScale="130" zoomScaleNormal="130" workbookViewId="0"/>
  </sheetViews>
  <sheetFormatPr defaultRowHeight="12.75" x14ac:dyDescent="0.2"/>
  <cols>
    <col min="1" max="1" width="5.140625" customWidth="1"/>
    <col min="3" max="3" width="8.42578125" customWidth="1"/>
    <col min="4" max="4" width="6.28515625" customWidth="1"/>
  </cols>
  <sheetData>
    <row r="2" spans="2:8" x14ac:dyDescent="0.2">
      <c r="E2" s="47" t="s">
        <v>96</v>
      </c>
      <c r="F2" s="48"/>
      <c r="G2" s="48"/>
      <c r="H2" s="48"/>
    </row>
    <row r="3" spans="2:8" x14ac:dyDescent="0.2">
      <c r="E3" s="33" t="s">
        <v>0</v>
      </c>
      <c r="F3" s="33" t="s">
        <v>1</v>
      </c>
      <c r="G3" s="33" t="s">
        <v>2</v>
      </c>
      <c r="H3" s="33" t="s">
        <v>3</v>
      </c>
    </row>
    <row r="4" spans="2:8" x14ac:dyDescent="0.2">
      <c r="E4" s="34">
        <v>2.73</v>
      </c>
      <c r="F4" s="34">
        <v>2.87</v>
      </c>
      <c r="G4" s="34">
        <v>2.89</v>
      </c>
      <c r="H4" s="34">
        <v>2.5499999999999998</v>
      </c>
    </row>
    <row r="5" spans="2:8" x14ac:dyDescent="0.2">
      <c r="B5" s="49" t="s">
        <v>97</v>
      </c>
      <c r="C5" s="33" t="s">
        <v>0</v>
      </c>
      <c r="D5" s="34">
        <v>2.64</v>
      </c>
      <c r="E5" s="17">
        <f>(E$4-$D5)/E$4</f>
        <v>3.2967032967032912E-2</v>
      </c>
      <c r="F5" s="17">
        <f t="shared" ref="F5:H5" si="0">(F$4-$D5)/F$4</f>
        <v>8.0139372822299645E-2</v>
      </c>
      <c r="G5" s="17">
        <f t="shared" si="0"/>
        <v>8.6505190311418678E-2</v>
      </c>
      <c r="H5" s="17">
        <f t="shared" si="0"/>
        <v>-3.5294117647058941E-2</v>
      </c>
    </row>
    <row r="6" spans="2:8" x14ac:dyDescent="0.2">
      <c r="B6" s="50"/>
      <c r="C6" s="33" t="s">
        <v>1</v>
      </c>
      <c r="D6" s="35">
        <v>2.8</v>
      </c>
      <c r="E6" s="17">
        <f t="shared" ref="E6:H8" si="1">(E$4-$D6)/E$4</f>
        <v>-2.5641025641025581E-2</v>
      </c>
      <c r="F6" s="17">
        <f t="shared" si="1"/>
        <v>2.4390243902439122E-2</v>
      </c>
      <c r="G6" s="17">
        <f t="shared" si="1"/>
        <v>3.1141868512110829E-2</v>
      </c>
      <c r="H6" s="17">
        <f t="shared" si="1"/>
        <v>-9.8039215686274522E-2</v>
      </c>
    </row>
    <row r="7" spans="2:8" x14ac:dyDescent="0.2">
      <c r="B7" s="50"/>
      <c r="C7" s="33" t="s">
        <v>2</v>
      </c>
      <c r="D7" s="34">
        <v>2.84</v>
      </c>
      <c r="E7" s="17">
        <f t="shared" si="1"/>
        <v>-4.0293040293040247E-2</v>
      </c>
      <c r="F7" s="17">
        <f t="shared" si="1"/>
        <v>1.0452961672473953E-2</v>
      </c>
      <c r="G7" s="17">
        <f t="shared" si="1"/>
        <v>1.7301038062283829E-2</v>
      </c>
      <c r="H7" s="17">
        <f t="shared" si="1"/>
        <v>-0.11372549019607846</v>
      </c>
    </row>
    <row r="8" spans="2:8" x14ac:dyDescent="0.2">
      <c r="B8" s="50"/>
      <c r="C8" s="33" t="s">
        <v>3</v>
      </c>
      <c r="D8" s="34">
        <v>2.4500000000000002</v>
      </c>
      <c r="E8" s="17">
        <f t="shared" si="1"/>
        <v>0.10256410256410249</v>
      </c>
      <c r="F8" s="17">
        <f t="shared" si="1"/>
        <v>0.14634146341463411</v>
      </c>
      <c r="G8" s="17">
        <f t="shared" si="1"/>
        <v>0.15224913494809686</v>
      </c>
      <c r="H8" s="17">
        <f t="shared" si="1"/>
        <v>3.9215686274509665E-2</v>
      </c>
    </row>
  </sheetData>
  <mergeCells count="2">
    <mergeCell ref="E2:H2"/>
    <mergeCell ref="B5:B8"/>
  </mergeCells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SPC stats</vt:lpstr>
      <vt:lpstr>Corpora</vt:lpstr>
      <vt:lpstr>Layout figures</vt:lpstr>
      <vt:lpstr>Scan steps</vt:lpstr>
      <vt:lpstr>Cross-corpus comparison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mack</dc:creator>
  <cp:lastModifiedBy>mack</cp:lastModifiedBy>
  <dcterms:created xsi:type="dcterms:W3CDTF">2012-01-04T21:57:45Z</dcterms:created>
  <dcterms:modified xsi:type="dcterms:W3CDTF">2012-03-17T15:32:59Z</dcterms:modified>
</cp:coreProperties>
</file>