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480" yWindow="120" windowWidth="11340" windowHeight="8835" activeTab="0"/>
  </bookViews>
  <sheets>
    <sheet name="Sheet1" sheetId="1" r:id="rId1"/>
    <sheet name="lookup" sheetId="2" r:id="rId2"/>
    <sheet name="Instructions" sheetId="3" r:id="rId3"/>
  </sheets>
  <definedNames/>
  <calcPr calcId="145621"/>
</workbook>
</file>

<file path=xl/sharedStrings.xml><?xml version="1.0" encoding="utf-8"?>
<sst xmlns="http://schemas.openxmlformats.org/spreadsheetml/2006/main" count="60" uniqueCount="42">
  <si>
    <t>total</t>
  </si>
  <si>
    <t>Student number</t>
  </si>
  <si>
    <t>Surname</t>
  </si>
  <si>
    <t>percentage values --&gt;</t>
  </si>
  <si>
    <t>assignment title --&gt;</t>
  </si>
  <si>
    <t>first name</t>
  </si>
  <si>
    <t xml:space="preserve">Course number and tutorial--&gt; </t>
  </si>
  <si>
    <t>Course title--&gt;</t>
  </si>
  <si>
    <t>Course Director--&gt;</t>
  </si>
  <si>
    <t>Letter Grade</t>
  </si>
  <si>
    <t>BREAKDOWN SHEET</t>
  </si>
  <si>
    <t>number grade</t>
  </si>
  <si>
    <t>letter grade</t>
  </si>
  <si>
    <t>F</t>
  </si>
  <si>
    <t>E</t>
  </si>
  <si>
    <t>D</t>
  </si>
  <si>
    <t>D+</t>
  </si>
  <si>
    <t>C</t>
  </si>
  <si>
    <t>A</t>
  </si>
  <si>
    <t>A+</t>
  </si>
  <si>
    <t>B+</t>
  </si>
  <si>
    <t>C+</t>
  </si>
  <si>
    <t>B</t>
  </si>
  <si>
    <t>Instructions: How to use this spreadsheet</t>
  </si>
  <si>
    <t>GRADE POINT AVERAGE</t>
  </si>
  <si>
    <t>Grade</t>
  </si>
  <si>
    <t>Numb</t>
  </si>
  <si>
    <t>Grade point</t>
  </si>
  <si>
    <t>Sub-total</t>
  </si>
  <si>
    <t>TOTAL</t>
  </si>
  <si>
    <t>Tutorial/section grade point average</t>
  </si>
  <si>
    <t>Course--&gt;</t>
  </si>
  <si>
    <t>Instructor--&gt;</t>
  </si>
  <si>
    <t>Final Assign</t>
  </si>
  <si>
    <t>&lt;--You must use this column (M) for final assignment if you want grade point average to be calculated.</t>
  </si>
  <si>
    <r>
      <rPr>
        <sz val="10"/>
        <color indexed="10"/>
        <rFont val="Arial"/>
        <family val="2"/>
      </rPr>
      <t>OVERVIEW</t>
    </r>
    <r>
      <rPr>
        <sz val="10"/>
        <rFont val="Arial"/>
        <family val="2"/>
      </rPr>
      <t xml:space="preserve"> The spreadsheet is pre-formatted to print two documents. The first is the upper half in which the course information (title, instructors) and raw grades are entered. This is the 'working' area. Always enter a grade out of 100% in this section (85 for an 'A', and so on). The lower portion of the worksheet will calculate and breakdown the raw grades as a percentage of the total and assign a letter grade. Each section will be printed as a separate document and both are to be handed in to Alda Lone at the end of the year.Please never try to change the data or student information in the lower half of the worksheet labeled 'breakdown sheet'. These cells will be locked, making any changes impossible.</t>
    </r>
  </si>
  <si>
    <r>
      <rPr>
        <sz val="10"/>
        <color indexed="10"/>
        <rFont val="Arial"/>
        <family val="2"/>
      </rPr>
      <t>GETTING CLASS LISTS</t>
    </r>
    <r>
      <rPr>
        <sz val="10"/>
        <rFont val="Arial"/>
        <family val="2"/>
      </rPr>
      <t xml:space="preserve"> Unless you are comfortable making changes to rows of data on a spreadsheet, you should not insert your class list data until mid-October when your class list is likely final. When you are ready to import your clsss list into your spreadsheet, please go to 'class lists' to download a list of students. You must go to the computing page at http://www.yorku.ca/computing/facultystaff/ and select 'class lists' from the drop down menu. (Course Directors with a Passport York login will have immediate access. TA's will have access if you have created a login using your employee number. If you need to do this, please go to the accounts web page at http://www.yorku.ca/computing/facultystaff/accounts/index.html.) After you search for your course or tutorial, you must select excel spreadsheet (xls) format for download file type. Once you open the downloaded file you should select </t>
    </r>
    <r>
      <rPr>
        <b/>
        <i/>
        <sz val="10"/>
        <rFont val="Arial"/>
        <family val="2"/>
      </rPr>
      <t>only</t>
    </r>
    <r>
      <rPr>
        <sz val="10"/>
        <rFont val="Arial"/>
        <family val="2"/>
      </rPr>
      <t xml:space="preserve"> the first three columns (A-C) including student number, surname and first name. Make sure you highlight the region containing data for all your students. Copy the selction then go to Sheet 1 of this excel workbook and paste the selection in cell 'A9'.</t>
    </r>
  </si>
  <si>
    <r>
      <rPr>
        <sz val="10"/>
        <color indexed="10"/>
        <rFont val="Arial"/>
        <family val="2"/>
      </rPr>
      <t xml:space="preserve">ADDING OR SUBTRACTING STUDENTS </t>
    </r>
    <r>
      <rPr>
        <sz val="10"/>
        <rFont val="Arial"/>
        <family val="2"/>
      </rPr>
      <t xml:space="preserve"> If you need to make changes to student rows please do not delete the entire row and do  not insert a new row. Rather, you should 'clear' the data from the row. Do this by selecting the student information from column A, B and C on the single row and then right click in the highlighted area. From the pop up menu select 'clear contents.' Clear any grades you entered for this student as well. Use the cleared space or unused space at the bottom to enter new students and their grades. If the list needs to be re-sorted in alphabetical order you can refer to the next step.</t>
    </r>
  </si>
  <si>
    <r>
      <rPr>
        <sz val="10"/>
        <color indexed="10"/>
        <rFont val="Arial"/>
        <family val="2"/>
      </rPr>
      <t>RE_SORTING YOUR LIST</t>
    </r>
    <r>
      <rPr>
        <sz val="10"/>
        <rFont val="Arial"/>
        <family val="2"/>
      </rPr>
      <t xml:space="preserve"> Be Careful!! Always make a backup copy before sorting your list of students. If you make a mistake it may lead to the wrong grades being reported for the wrong students. As you add and subtract students over the year you can use 'sort' to re-alphabetize the list any time in the academic year. This can be done as many times as you like and if you do it right it will not affect data or formulas in the cells. To do this first highlight the range to be sorted. This would be columns A-M of the rows including student information only. Once this area is highlighted, then click on the top-level 'data' tab, and then select 'sort'. On the left side select column B (surname) to 'sort by'. All adjustments will be made automatically so long as you selected the full range of columns from A-M.</t>
    </r>
  </si>
  <si>
    <r>
      <t>GRADE POINT AVG FOR TUTORIAL</t>
    </r>
    <r>
      <rPr>
        <sz val="10"/>
        <rFont val="Arial"/>
        <family val="2"/>
      </rPr>
      <t xml:space="preserve"> If you want to automatically compute grade point averages for your tutorial, please use column 'M' for reporting your final assignment. Some colmuns between D and M may be left blank</t>
    </r>
  </si>
  <si>
    <t>assignment due date --&gt;</t>
  </si>
  <si>
    <t>date assignment returned --&gt;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</si>
</sst>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font>
      <sz val="10"/>
      <name val="Arial"/>
      <family val="2"/>
    </font>
    <font>
      <sz val="8"/>
      <name val="Arial"/>
      <family val="2"/>
    </font>
    <font>
      <b/>
      <sz val="10"/>
      <name val="Arial"/>
      <family val="2"/>
    </font>
    <font>
      <b/>
      <sz val="12"/>
      <name val="Arial"/>
      <family val="2"/>
    </font>
    <font>
      <sz val="10"/>
      <color indexed="10"/>
      <name val="Arial"/>
      <family val="2"/>
    </font>
    <font>
      <b/>
      <i/>
      <sz val="10"/>
      <name val="Arial"/>
      <family val="2"/>
    </font>
    <font>
      <sz val="12"/>
      <name val="Arial"/>
      <family val="2"/>
    </font>
    <font>
      <i/>
      <sz val="8"/>
      <name val="Arial"/>
      <family val="2"/>
    </font>
    <font>
      <i/>
      <sz val="10"/>
      <name val="Arial"/>
      <family val="2"/>
    </font>
  </fonts>
  <fills count="7">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s>
  <borders count="7">
    <border>
      <left/>
      <right/>
      <top/>
      <bottom/>
      <diagonal/>
    </border>
    <border>
      <left style="thin"/>
      <right style="thin"/>
      <top style="thin"/>
      <bottom style="thin"/>
    </border>
    <border>
      <left style="thin"/>
      <right/>
      <top style="thin"/>
      <bottom style="thin"/>
    </border>
    <border>
      <left style="thin"/>
      <right/>
      <top/>
      <bottom/>
    </border>
    <border>
      <left style="thin"/>
      <right style="thin"/>
      <top/>
      <bottom style="thin"/>
    </border>
    <border>
      <left style="thin"/>
      <right/>
      <top/>
      <bottom style="thin"/>
    </border>
    <border>
      <left style="thin"/>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xf numFmtId="9" fontId="0" fillId="0" borderId="0" xfId="0" applyNumberFormat="1"/>
    <xf numFmtId="9" fontId="0" fillId="2" borderId="1" xfId="0" applyNumberFormat="1" applyFill="1" applyBorder="1" applyAlignment="1">
      <alignment horizontal="center"/>
    </xf>
    <xf numFmtId="0" fontId="1" fillId="2" borderId="1" xfId="0" applyFont="1" applyFill="1" applyBorder="1" applyAlignment="1">
      <alignment horizontal="center" wrapText="1"/>
    </xf>
    <xf numFmtId="0" fontId="0" fillId="2" borderId="1" xfId="0" applyFill="1" applyBorder="1" applyAlignment="1">
      <alignment horizontal="center"/>
    </xf>
    <xf numFmtId="0" fontId="0" fillId="0" borderId="1" xfId="0" applyBorder="1"/>
    <xf numFmtId="0" fontId="0" fillId="2" borderId="2" xfId="0" applyFill="1" applyBorder="1" applyAlignment="1">
      <alignment horizontal="center" wrapText="1"/>
    </xf>
    <xf numFmtId="0" fontId="0" fillId="0" borderId="3" xfId="0" applyBorder="1"/>
    <xf numFmtId="9" fontId="0" fillId="0" borderId="3" xfId="0" applyNumberFormat="1" applyBorder="1"/>
    <xf numFmtId="9" fontId="0" fillId="2" borderId="1" xfId="0" applyNumberFormat="1" applyFill="1" applyBorder="1" applyAlignment="1">
      <alignment horizontal="center" wrapText="1"/>
    </xf>
    <xf numFmtId="0" fontId="0" fillId="0" borderId="0" xfId="0" applyFont="1"/>
    <xf numFmtId="0" fontId="0" fillId="3" borderId="1" xfId="0" applyFont="1" applyFill="1" applyBorder="1" applyAlignment="1">
      <alignment horizontal="left"/>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xf numFmtId="0" fontId="2" fillId="0" borderId="3" xfId="0" applyFont="1" applyBorder="1" applyProtection="1">
      <protection locked="0"/>
    </xf>
    <xf numFmtId="0" fontId="2" fillId="0" borderId="0" xfId="0" applyFont="1" applyProtection="1">
      <protection locked="0"/>
    </xf>
    <xf numFmtId="0" fontId="0" fillId="0" borderId="0" xfId="0" applyFill="1" applyProtection="1">
      <protection locked="0"/>
    </xf>
    <xf numFmtId="0" fontId="0" fillId="0" borderId="0" xfId="0" applyProtection="1">
      <protection locked="0"/>
    </xf>
    <xf numFmtId="0" fontId="1" fillId="2" borderId="1" xfId="0" applyFont="1" applyFill="1" applyBorder="1" applyAlignment="1" applyProtection="1">
      <alignment horizontal="center" wrapText="1"/>
      <protection locked="0"/>
    </xf>
    <xf numFmtId="0" fontId="0" fillId="3" borderId="1" xfId="0" applyFill="1" applyBorder="1" applyProtection="1">
      <protection locked="0"/>
    </xf>
    <xf numFmtId="0" fontId="0" fillId="3" borderId="2" xfId="0" applyFill="1" applyBorder="1" applyProtection="1">
      <protection locked="0"/>
    </xf>
    <xf numFmtId="0" fontId="0" fillId="0" borderId="1" xfId="0" applyBorder="1" applyProtection="1">
      <protection locked="0"/>
    </xf>
    <xf numFmtId="0" fontId="0" fillId="0" borderId="2" xfId="0" applyBorder="1" applyProtection="1">
      <protection locked="0"/>
    </xf>
    <xf numFmtId="0" fontId="0" fillId="3" borderId="4" xfId="0" applyFill="1" applyBorder="1" applyProtection="1">
      <protection locked="0"/>
    </xf>
    <xf numFmtId="0" fontId="0" fillId="0" borderId="4" xfId="0" applyBorder="1" applyProtection="1">
      <protection locked="0"/>
    </xf>
    <xf numFmtId="0" fontId="0" fillId="0" borderId="5" xfId="0" applyBorder="1" applyProtection="1">
      <protection locked="0"/>
    </xf>
    <xf numFmtId="0" fontId="3" fillId="0" borderId="0" xfId="0" applyFont="1" applyAlignment="1">
      <alignment wrapText="1"/>
    </xf>
    <xf numFmtId="0" fontId="0" fillId="0" borderId="0" xfId="0" applyFont="1" applyAlignment="1">
      <alignment wrapText="1"/>
    </xf>
    <xf numFmtId="0" fontId="0" fillId="0" borderId="0" xfId="0" applyFont="1"/>
    <xf numFmtId="0" fontId="0" fillId="0" borderId="0" xfId="0" applyBorder="1"/>
    <xf numFmtId="0" fontId="0" fillId="0" borderId="1" xfId="0" applyFont="1" applyBorder="1"/>
    <xf numFmtId="0" fontId="0" fillId="4" borderId="0" xfId="0" applyFont="1" applyFill="1"/>
    <xf numFmtId="0" fontId="0" fillId="4" borderId="0" xfId="0" applyFont="1" applyFill="1" applyBorder="1"/>
    <xf numFmtId="0" fontId="6" fillId="4" borderId="0" xfId="0" applyFont="1" applyFill="1" applyBorder="1"/>
    <xf numFmtId="0" fontId="0" fillId="5" borderId="0" xfId="0" applyFill="1" applyProtection="1">
      <protection locked="0"/>
    </xf>
    <xf numFmtId="0" fontId="0" fillId="5" borderId="0" xfId="0" applyFill="1" applyBorder="1"/>
    <xf numFmtId="0" fontId="0" fillId="6" borderId="0" xfId="0" applyFill="1" applyAlignment="1">
      <alignment horizontal="center" wrapText="1"/>
    </xf>
    <xf numFmtId="0" fontId="4" fillId="0" borderId="0" xfId="0" applyFont="1" applyAlignment="1">
      <alignment wrapText="1"/>
    </xf>
    <xf numFmtId="0" fontId="0" fillId="5" borderId="0" xfId="0" applyFill="1" applyProtection="1">
      <protection/>
    </xf>
    <xf numFmtId="165" fontId="0" fillId="2" borderId="1" xfId="0" applyNumberFormat="1" applyFill="1" applyBorder="1" applyAlignment="1" applyProtection="1">
      <alignment horizontal="center"/>
      <protection locked="0"/>
    </xf>
    <xf numFmtId="165" fontId="0" fillId="2" borderId="1" xfId="0" applyNumberFormat="1" applyFill="1" applyBorder="1" applyAlignment="1">
      <alignment horizontal="center"/>
    </xf>
    <xf numFmtId="0" fontId="0" fillId="2" borderId="6" xfId="0" applyFont="1" applyFill="1" applyBorder="1" applyAlignment="1">
      <alignment horizontal="center" wrapText="1"/>
    </xf>
    <xf numFmtId="0" fontId="0" fillId="2" borderId="1" xfId="0" applyFont="1" applyFill="1" applyBorder="1" applyAlignment="1">
      <alignment horizontal="center" wrapText="1"/>
    </xf>
    <xf numFmtId="0" fontId="7" fillId="0" borderId="0" xfId="0" applyFont="1" applyAlignment="1">
      <alignment wrapText="1"/>
    </xf>
    <xf numFmtId="0" fontId="8"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pplyProtection="1">
      <alignment/>
      <protection locked="0"/>
    </xf>
    <xf numFmtId="0" fontId="2" fillId="0" borderId="0" xfId="0" applyFont="1" applyAlignment="1">
      <alignment horizontal="right"/>
    </xf>
    <xf numFmtId="0" fontId="3"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showZeros="0" tabSelected="1" workbookViewId="0" topLeftCell="A1">
      <selection activeCell="L16" sqref="L16"/>
    </sheetView>
  </sheetViews>
  <sheetFormatPr defaultColWidth="9.140625" defaultRowHeight="12.75"/>
  <cols>
    <col min="1" max="1" width="10.140625" style="0" customWidth="1"/>
    <col min="2" max="2" width="8.7109375" style="0" customWidth="1"/>
    <col min="3" max="3" width="12.00390625" style="0" customWidth="1"/>
    <col min="4" max="4" width="10.421875" style="7" customWidth="1"/>
    <col min="5" max="5" width="7.8515625" style="0" customWidth="1"/>
    <col min="6" max="6" width="8.00390625" style="0" customWidth="1"/>
    <col min="7" max="7" width="7.7109375" style="0" customWidth="1"/>
    <col min="8" max="8" width="7.57421875" style="0" customWidth="1"/>
    <col min="9" max="9" width="8.00390625" style="0" customWidth="1"/>
    <col min="10" max="10" width="7.421875" style="0" customWidth="1"/>
    <col min="11" max="12" width="7.8515625" style="0" customWidth="1"/>
    <col min="13" max="13" width="8.7109375" style="0" customWidth="1"/>
    <col min="14" max="14" width="8.57421875" style="0" customWidth="1"/>
    <col min="15" max="15" width="8.00390625" style="0" customWidth="1"/>
  </cols>
  <sheetData>
    <row r="1" spans="1:13" ht="12.75">
      <c r="A1" s="49" t="s">
        <v>6</v>
      </c>
      <c r="B1" s="49"/>
      <c r="C1" s="49"/>
      <c r="D1" s="15"/>
      <c r="E1" s="16"/>
      <c r="F1" s="16"/>
      <c r="G1" s="16"/>
      <c r="H1" s="16"/>
      <c r="I1" s="16"/>
      <c r="J1" s="16"/>
      <c r="K1" s="48"/>
      <c r="L1" s="48"/>
      <c r="M1" s="17"/>
    </row>
    <row r="2" spans="1:13" ht="12.75">
      <c r="A2" s="49" t="s">
        <v>7</v>
      </c>
      <c r="B2" s="49"/>
      <c r="C2" s="49"/>
      <c r="D2" s="15"/>
      <c r="E2" s="16"/>
      <c r="F2" s="16"/>
      <c r="G2" s="16"/>
      <c r="H2" s="16"/>
      <c r="I2" s="16"/>
      <c r="J2" s="16"/>
      <c r="K2" s="18"/>
      <c r="L2" s="18"/>
      <c r="M2" s="18"/>
    </row>
    <row r="3" spans="1:13" ht="12.75">
      <c r="A3" s="49" t="s">
        <v>8</v>
      </c>
      <c r="B3" s="49"/>
      <c r="C3" s="49"/>
      <c r="D3" s="15"/>
      <c r="E3" s="16"/>
      <c r="F3" s="16"/>
      <c r="G3" s="16"/>
      <c r="H3" s="16"/>
      <c r="I3" s="16"/>
      <c r="J3" s="16"/>
      <c r="K3" s="18"/>
      <c r="L3" s="18"/>
      <c r="M3" s="18"/>
    </row>
    <row r="5" spans="3:14" ht="24" customHeight="1">
      <c r="C5" s="6" t="s">
        <v>3</v>
      </c>
      <c r="D5" s="40">
        <v>0.1</v>
      </c>
      <c r="E5" s="40">
        <v>0.1</v>
      </c>
      <c r="F5" s="40">
        <v>0.1</v>
      </c>
      <c r="G5" s="40">
        <v>0.1</v>
      </c>
      <c r="H5" s="40">
        <v>0.1</v>
      </c>
      <c r="I5" s="40">
        <v>0.1</v>
      </c>
      <c r="J5" s="40">
        <v>0.1</v>
      </c>
      <c r="K5" s="40">
        <v>0.1</v>
      </c>
      <c r="L5" s="40">
        <v>0.1</v>
      </c>
      <c r="M5" s="40">
        <v>0.1</v>
      </c>
      <c r="N5" s="41">
        <f>SUM(D5:M5)</f>
        <v>0.9999999999999999</v>
      </c>
    </row>
    <row r="6" spans="1:15" ht="29.25" customHeight="1">
      <c r="A6" s="46" t="s">
        <v>1</v>
      </c>
      <c r="B6" s="46" t="s">
        <v>2</v>
      </c>
      <c r="C6" s="6" t="s">
        <v>4</v>
      </c>
      <c r="D6" s="19"/>
      <c r="E6" s="19"/>
      <c r="F6" s="19"/>
      <c r="G6" s="19"/>
      <c r="H6" s="19"/>
      <c r="I6" s="19"/>
      <c r="J6" s="19"/>
      <c r="K6" s="19"/>
      <c r="L6" s="19"/>
      <c r="M6" s="19"/>
      <c r="N6" s="4" t="s">
        <v>0</v>
      </c>
      <c r="O6" s="9" t="s">
        <v>9</v>
      </c>
    </row>
    <row r="7" spans="1:15" ht="28.5" customHeight="1">
      <c r="A7" s="46"/>
      <c r="B7" s="46"/>
      <c r="C7" s="42" t="s">
        <v>40</v>
      </c>
      <c r="D7" s="19"/>
      <c r="E7" s="19"/>
      <c r="F7" s="19"/>
      <c r="G7" s="19"/>
      <c r="H7" s="19"/>
      <c r="I7" s="19"/>
      <c r="J7" s="19"/>
      <c r="K7" s="19"/>
      <c r="L7" s="19"/>
      <c r="M7" s="19"/>
      <c r="N7" s="4"/>
      <c r="O7" s="9"/>
    </row>
    <row r="8" spans="1:15" ht="37.5" customHeight="1">
      <c r="A8" s="46"/>
      <c r="B8" s="46"/>
      <c r="C8" s="43" t="s">
        <v>41</v>
      </c>
      <c r="D8" s="19"/>
      <c r="E8" s="19"/>
      <c r="F8" s="19"/>
      <c r="G8" s="19"/>
      <c r="H8" s="19"/>
      <c r="I8" s="19"/>
      <c r="J8" s="19"/>
      <c r="K8" s="19"/>
      <c r="L8" s="19"/>
      <c r="M8" s="19"/>
      <c r="N8" s="4"/>
      <c r="O8" s="9"/>
    </row>
    <row r="9" spans="1:17" ht="33.75" customHeight="1">
      <c r="A9" s="47"/>
      <c r="B9" s="47"/>
      <c r="C9" t="s">
        <v>5</v>
      </c>
      <c r="M9" s="37" t="s">
        <v>33</v>
      </c>
      <c r="N9" s="44" t="s">
        <v>34</v>
      </c>
      <c r="O9" s="45"/>
      <c r="P9" s="45"/>
      <c r="Q9" s="45"/>
    </row>
    <row r="10" spans="1:15" ht="11.45" customHeight="1">
      <c r="A10" s="20"/>
      <c r="B10" s="20"/>
      <c r="C10" s="21"/>
      <c r="D10" s="22"/>
      <c r="E10" s="22"/>
      <c r="F10" s="22"/>
      <c r="G10" s="22"/>
      <c r="H10" s="22"/>
      <c r="I10" s="22"/>
      <c r="J10" s="22"/>
      <c r="K10" s="22"/>
      <c r="L10" s="22"/>
      <c r="M10" s="23"/>
      <c r="N10" s="12">
        <f>+N55</f>
        <v>0</v>
      </c>
      <c r="O10" s="13" t="str">
        <f>+O55</f>
        <v>N/A</v>
      </c>
    </row>
    <row r="11" spans="1:15" ht="11.45" customHeight="1">
      <c r="A11" s="20"/>
      <c r="B11" s="20"/>
      <c r="C11" s="21"/>
      <c r="D11" s="22"/>
      <c r="E11" s="22"/>
      <c r="F11" s="22"/>
      <c r="G11" s="22"/>
      <c r="H11" s="22"/>
      <c r="I11" s="22"/>
      <c r="J11" s="22"/>
      <c r="K11" s="22"/>
      <c r="L11" s="22"/>
      <c r="M11" s="23"/>
      <c r="N11" s="12">
        <f aca="true" t="shared" si="0" ref="N11:O41">+N56</f>
        <v>0</v>
      </c>
      <c r="O11" s="13" t="str">
        <f t="shared" si="0"/>
        <v>N/A</v>
      </c>
    </row>
    <row r="12" spans="1:15" ht="11.45" customHeight="1">
      <c r="A12" s="20"/>
      <c r="B12" s="20"/>
      <c r="C12" s="21"/>
      <c r="D12" s="22"/>
      <c r="E12" s="22"/>
      <c r="F12" s="22"/>
      <c r="G12" s="22"/>
      <c r="H12" s="22"/>
      <c r="I12" s="22"/>
      <c r="J12" s="22"/>
      <c r="K12" s="22"/>
      <c r="L12" s="22"/>
      <c r="M12" s="23"/>
      <c r="N12" s="12">
        <f t="shared" si="0"/>
        <v>0</v>
      </c>
      <c r="O12" s="13" t="str">
        <f t="shared" si="0"/>
        <v>N/A</v>
      </c>
    </row>
    <row r="13" spans="1:15" ht="11.45" customHeight="1">
      <c r="A13" s="20"/>
      <c r="B13" s="20"/>
      <c r="C13" s="21"/>
      <c r="D13" s="22"/>
      <c r="E13" s="22"/>
      <c r="F13" s="22"/>
      <c r="G13" s="22"/>
      <c r="H13" s="22"/>
      <c r="I13" s="22"/>
      <c r="J13" s="22"/>
      <c r="K13" s="22"/>
      <c r="L13" s="22"/>
      <c r="M13" s="23"/>
      <c r="N13" s="12">
        <f t="shared" si="0"/>
        <v>0</v>
      </c>
      <c r="O13" s="13" t="str">
        <f t="shared" si="0"/>
        <v>N/A</v>
      </c>
    </row>
    <row r="14" spans="1:15" ht="11.45" customHeight="1">
      <c r="A14" s="20"/>
      <c r="B14" s="20"/>
      <c r="C14" s="21"/>
      <c r="D14" s="22"/>
      <c r="E14" s="22"/>
      <c r="F14" s="22"/>
      <c r="G14" s="22"/>
      <c r="H14" s="22"/>
      <c r="I14" s="22"/>
      <c r="J14" s="22"/>
      <c r="K14" s="22"/>
      <c r="L14" s="22"/>
      <c r="M14" s="23"/>
      <c r="N14" s="12">
        <f t="shared" si="0"/>
        <v>0</v>
      </c>
      <c r="O14" s="13" t="str">
        <f t="shared" si="0"/>
        <v>N/A</v>
      </c>
    </row>
    <row r="15" spans="1:15" ht="11.45" customHeight="1">
      <c r="A15" s="20"/>
      <c r="B15" s="20"/>
      <c r="C15" s="21"/>
      <c r="D15" s="22"/>
      <c r="E15" s="22"/>
      <c r="F15" s="22"/>
      <c r="G15" s="22"/>
      <c r="H15" s="22"/>
      <c r="I15" s="22"/>
      <c r="J15" s="22"/>
      <c r="K15" s="22"/>
      <c r="L15" s="22"/>
      <c r="M15" s="23"/>
      <c r="N15" s="12">
        <f t="shared" si="0"/>
        <v>0</v>
      </c>
      <c r="O15" s="13" t="str">
        <f t="shared" si="0"/>
        <v>N/A</v>
      </c>
    </row>
    <row r="16" spans="1:15" ht="11.45" customHeight="1">
      <c r="A16" s="20"/>
      <c r="B16" s="20"/>
      <c r="C16" s="21"/>
      <c r="D16" s="22"/>
      <c r="E16" s="22"/>
      <c r="F16" s="22"/>
      <c r="G16" s="22"/>
      <c r="H16" s="22"/>
      <c r="I16" s="22"/>
      <c r="J16" s="22"/>
      <c r="K16" s="22"/>
      <c r="L16" s="22"/>
      <c r="M16" s="23"/>
      <c r="N16" s="12">
        <f t="shared" si="0"/>
        <v>0</v>
      </c>
      <c r="O16" s="13" t="str">
        <f t="shared" si="0"/>
        <v>N/A</v>
      </c>
    </row>
    <row r="17" spans="1:15" ht="11.45" customHeight="1">
      <c r="A17" s="20"/>
      <c r="B17" s="20"/>
      <c r="C17" s="21"/>
      <c r="D17" s="22"/>
      <c r="E17" s="22"/>
      <c r="F17" s="22"/>
      <c r="G17" s="22"/>
      <c r="H17" s="22"/>
      <c r="I17" s="22"/>
      <c r="J17" s="22"/>
      <c r="K17" s="22"/>
      <c r="L17" s="22"/>
      <c r="M17" s="23"/>
      <c r="N17" s="12">
        <f t="shared" si="0"/>
        <v>0</v>
      </c>
      <c r="O17" s="13" t="str">
        <f t="shared" si="0"/>
        <v>N/A</v>
      </c>
    </row>
    <row r="18" spans="1:15" ht="11.45" customHeight="1">
      <c r="A18" s="20"/>
      <c r="B18" s="20"/>
      <c r="C18" s="21"/>
      <c r="D18" s="22"/>
      <c r="E18" s="22"/>
      <c r="F18" s="22"/>
      <c r="G18" s="22"/>
      <c r="H18" s="22"/>
      <c r="I18" s="22"/>
      <c r="J18" s="22"/>
      <c r="K18" s="22"/>
      <c r="L18" s="22"/>
      <c r="M18" s="23"/>
      <c r="N18" s="12">
        <f t="shared" si="0"/>
        <v>0</v>
      </c>
      <c r="O18" s="13" t="str">
        <f t="shared" si="0"/>
        <v>N/A</v>
      </c>
    </row>
    <row r="19" spans="1:15" ht="11.45" customHeight="1">
      <c r="A19" s="20"/>
      <c r="B19" s="20"/>
      <c r="C19" s="21"/>
      <c r="D19" s="22"/>
      <c r="E19" s="22"/>
      <c r="F19" s="22"/>
      <c r="G19" s="22"/>
      <c r="H19" s="22"/>
      <c r="I19" s="22"/>
      <c r="J19" s="22"/>
      <c r="K19" s="22"/>
      <c r="L19" s="22"/>
      <c r="M19" s="23"/>
      <c r="N19" s="12">
        <f t="shared" si="0"/>
        <v>0</v>
      </c>
      <c r="O19" s="13" t="str">
        <f t="shared" si="0"/>
        <v>N/A</v>
      </c>
    </row>
    <row r="20" spans="1:15" ht="11.45" customHeight="1">
      <c r="A20" s="20"/>
      <c r="B20" s="20"/>
      <c r="C20" s="21"/>
      <c r="D20" s="22"/>
      <c r="E20" s="22"/>
      <c r="F20" s="22"/>
      <c r="G20" s="22"/>
      <c r="H20" s="22"/>
      <c r="I20" s="22"/>
      <c r="J20" s="22"/>
      <c r="K20" s="22"/>
      <c r="L20" s="22"/>
      <c r="M20" s="23"/>
      <c r="N20" s="12">
        <f t="shared" si="0"/>
        <v>0</v>
      </c>
      <c r="O20" s="13" t="str">
        <f t="shared" si="0"/>
        <v>N/A</v>
      </c>
    </row>
    <row r="21" spans="1:15" ht="11.45" customHeight="1">
      <c r="A21" s="20"/>
      <c r="B21" s="20"/>
      <c r="C21" s="21"/>
      <c r="D21" s="22"/>
      <c r="E21" s="22"/>
      <c r="F21" s="22"/>
      <c r="G21" s="22"/>
      <c r="H21" s="22"/>
      <c r="I21" s="22"/>
      <c r="J21" s="22"/>
      <c r="K21" s="22"/>
      <c r="L21" s="22"/>
      <c r="M21" s="23"/>
      <c r="N21" s="12">
        <f t="shared" si="0"/>
        <v>0</v>
      </c>
      <c r="O21" s="13" t="str">
        <f t="shared" si="0"/>
        <v>N/A</v>
      </c>
    </row>
    <row r="22" spans="1:15" ht="11.45" customHeight="1">
      <c r="A22" s="20"/>
      <c r="B22" s="20"/>
      <c r="C22" s="21"/>
      <c r="D22" s="22"/>
      <c r="E22" s="22"/>
      <c r="F22" s="22"/>
      <c r="G22" s="22"/>
      <c r="H22" s="22"/>
      <c r="I22" s="22"/>
      <c r="J22" s="22"/>
      <c r="K22" s="22"/>
      <c r="L22" s="22"/>
      <c r="M22" s="23"/>
      <c r="N22" s="12">
        <f t="shared" si="0"/>
        <v>0</v>
      </c>
      <c r="O22" s="13" t="str">
        <f t="shared" si="0"/>
        <v>N/A</v>
      </c>
    </row>
    <row r="23" spans="1:15" ht="11.45" customHeight="1">
      <c r="A23" s="20"/>
      <c r="B23" s="20"/>
      <c r="C23" s="21"/>
      <c r="D23" s="22"/>
      <c r="E23" s="22"/>
      <c r="F23" s="22"/>
      <c r="G23" s="22"/>
      <c r="H23" s="22"/>
      <c r="I23" s="22"/>
      <c r="J23" s="22"/>
      <c r="K23" s="22"/>
      <c r="L23" s="22"/>
      <c r="M23" s="23"/>
      <c r="N23" s="12">
        <f t="shared" si="0"/>
        <v>0</v>
      </c>
      <c r="O23" s="13" t="str">
        <f t="shared" si="0"/>
        <v>N/A</v>
      </c>
    </row>
    <row r="24" spans="1:15" ht="11.45" customHeight="1">
      <c r="A24" s="20"/>
      <c r="B24" s="20"/>
      <c r="C24" s="21"/>
      <c r="D24" s="22"/>
      <c r="E24" s="22"/>
      <c r="F24" s="22"/>
      <c r="G24" s="22"/>
      <c r="H24" s="22"/>
      <c r="I24" s="22"/>
      <c r="J24" s="22"/>
      <c r="K24" s="22"/>
      <c r="L24" s="22"/>
      <c r="M24" s="23"/>
      <c r="N24" s="12">
        <f t="shared" si="0"/>
        <v>0</v>
      </c>
      <c r="O24" s="13" t="str">
        <f t="shared" si="0"/>
        <v>N/A</v>
      </c>
    </row>
    <row r="25" spans="1:15" ht="11.45" customHeight="1">
      <c r="A25" s="20"/>
      <c r="B25" s="20"/>
      <c r="C25" s="21"/>
      <c r="D25" s="22"/>
      <c r="E25" s="22"/>
      <c r="F25" s="22"/>
      <c r="G25" s="22"/>
      <c r="H25" s="22"/>
      <c r="I25" s="22"/>
      <c r="J25" s="22"/>
      <c r="K25" s="22"/>
      <c r="L25" s="22"/>
      <c r="M25" s="23"/>
      <c r="N25" s="12">
        <f t="shared" si="0"/>
        <v>0</v>
      </c>
      <c r="O25" s="13" t="str">
        <f t="shared" si="0"/>
        <v>N/A</v>
      </c>
    </row>
    <row r="26" spans="1:15" ht="11.45" customHeight="1">
      <c r="A26" s="20"/>
      <c r="B26" s="20"/>
      <c r="C26" s="21"/>
      <c r="D26" s="22"/>
      <c r="E26" s="22"/>
      <c r="F26" s="22"/>
      <c r="G26" s="22"/>
      <c r="H26" s="22"/>
      <c r="I26" s="22"/>
      <c r="J26" s="22"/>
      <c r="K26" s="22"/>
      <c r="L26" s="22"/>
      <c r="M26" s="23"/>
      <c r="N26" s="12">
        <f t="shared" si="0"/>
        <v>0</v>
      </c>
      <c r="O26" s="13" t="str">
        <f t="shared" si="0"/>
        <v>N/A</v>
      </c>
    </row>
    <row r="27" spans="1:15" ht="11.45" customHeight="1">
      <c r="A27" s="20"/>
      <c r="B27" s="20"/>
      <c r="C27" s="21"/>
      <c r="D27" s="22"/>
      <c r="E27" s="22"/>
      <c r="F27" s="22"/>
      <c r="G27" s="22"/>
      <c r="H27" s="22"/>
      <c r="I27" s="22"/>
      <c r="J27" s="22"/>
      <c r="K27" s="22"/>
      <c r="L27" s="22"/>
      <c r="M27" s="23"/>
      <c r="N27" s="12">
        <f t="shared" si="0"/>
        <v>0</v>
      </c>
      <c r="O27" s="13" t="str">
        <f t="shared" si="0"/>
        <v>N/A</v>
      </c>
    </row>
    <row r="28" spans="1:15" ht="11.45" customHeight="1">
      <c r="A28" s="20"/>
      <c r="B28" s="20"/>
      <c r="C28" s="21"/>
      <c r="D28" s="22"/>
      <c r="E28" s="22"/>
      <c r="F28" s="22"/>
      <c r="G28" s="22"/>
      <c r="H28" s="22"/>
      <c r="I28" s="22"/>
      <c r="J28" s="22"/>
      <c r="K28" s="22"/>
      <c r="L28" s="22"/>
      <c r="M28" s="23"/>
      <c r="N28" s="12">
        <f t="shared" si="0"/>
        <v>0</v>
      </c>
      <c r="O28" s="13" t="str">
        <f t="shared" si="0"/>
        <v>N/A</v>
      </c>
    </row>
    <row r="29" spans="1:15" ht="11.45" customHeight="1">
      <c r="A29" s="20"/>
      <c r="B29" s="20"/>
      <c r="C29" s="21"/>
      <c r="D29" s="22"/>
      <c r="E29" s="22"/>
      <c r="F29" s="22"/>
      <c r="G29" s="22"/>
      <c r="H29" s="22"/>
      <c r="I29" s="22"/>
      <c r="J29" s="22"/>
      <c r="K29" s="22"/>
      <c r="L29" s="22"/>
      <c r="M29" s="23"/>
      <c r="N29" s="12">
        <f t="shared" si="0"/>
        <v>0</v>
      </c>
      <c r="O29" s="13" t="str">
        <f t="shared" si="0"/>
        <v>N/A</v>
      </c>
    </row>
    <row r="30" spans="1:15" ht="11.45" customHeight="1">
      <c r="A30" s="20"/>
      <c r="B30" s="20"/>
      <c r="C30" s="21"/>
      <c r="D30" s="22"/>
      <c r="E30" s="22"/>
      <c r="F30" s="22"/>
      <c r="G30" s="22"/>
      <c r="H30" s="22"/>
      <c r="I30" s="22"/>
      <c r="J30" s="22"/>
      <c r="K30" s="22"/>
      <c r="L30" s="22"/>
      <c r="M30" s="23"/>
      <c r="N30" s="12">
        <f t="shared" si="0"/>
        <v>0</v>
      </c>
      <c r="O30" s="13" t="str">
        <f t="shared" si="0"/>
        <v>N/A</v>
      </c>
    </row>
    <row r="31" spans="1:15" ht="11.45" customHeight="1">
      <c r="A31" s="20"/>
      <c r="B31" s="20"/>
      <c r="C31" s="21"/>
      <c r="D31" s="22"/>
      <c r="E31" s="22"/>
      <c r="F31" s="22"/>
      <c r="G31" s="22"/>
      <c r="H31" s="22"/>
      <c r="I31" s="22"/>
      <c r="J31" s="22"/>
      <c r="K31" s="22"/>
      <c r="L31" s="22"/>
      <c r="M31" s="23"/>
      <c r="N31" s="12">
        <f t="shared" si="0"/>
        <v>0</v>
      </c>
      <c r="O31" s="13" t="str">
        <f t="shared" si="0"/>
        <v>N/A</v>
      </c>
    </row>
    <row r="32" spans="1:15" ht="11.45" customHeight="1">
      <c r="A32" s="20"/>
      <c r="B32" s="20"/>
      <c r="C32" s="21"/>
      <c r="D32" s="22"/>
      <c r="E32" s="22"/>
      <c r="F32" s="22"/>
      <c r="G32" s="22"/>
      <c r="H32" s="22"/>
      <c r="I32" s="22"/>
      <c r="J32" s="22"/>
      <c r="K32" s="22"/>
      <c r="L32" s="22"/>
      <c r="M32" s="23"/>
      <c r="N32" s="12">
        <f t="shared" si="0"/>
        <v>0</v>
      </c>
      <c r="O32" s="13" t="str">
        <f t="shared" si="0"/>
        <v>N/A</v>
      </c>
    </row>
    <row r="33" spans="1:15" ht="11.45" customHeight="1">
      <c r="A33" s="20"/>
      <c r="B33" s="20"/>
      <c r="C33" s="21"/>
      <c r="D33" s="22"/>
      <c r="E33" s="22"/>
      <c r="F33" s="22"/>
      <c r="G33" s="22"/>
      <c r="H33" s="22"/>
      <c r="I33" s="22"/>
      <c r="J33" s="22"/>
      <c r="K33" s="22"/>
      <c r="L33" s="22"/>
      <c r="M33" s="23"/>
      <c r="N33" s="12">
        <f t="shared" si="0"/>
        <v>0</v>
      </c>
      <c r="O33" s="13" t="str">
        <f t="shared" si="0"/>
        <v>N/A</v>
      </c>
    </row>
    <row r="34" spans="1:15" ht="11.45" customHeight="1">
      <c r="A34" s="20"/>
      <c r="B34" s="20"/>
      <c r="C34" s="21"/>
      <c r="D34" s="22"/>
      <c r="E34" s="22"/>
      <c r="F34" s="22"/>
      <c r="G34" s="22"/>
      <c r="H34" s="22"/>
      <c r="I34" s="22"/>
      <c r="J34" s="22"/>
      <c r="K34" s="22"/>
      <c r="L34" s="22"/>
      <c r="M34" s="23"/>
      <c r="N34" s="12">
        <f t="shared" si="0"/>
        <v>0</v>
      </c>
      <c r="O34" s="13" t="str">
        <f t="shared" si="0"/>
        <v>N/A</v>
      </c>
    </row>
    <row r="35" spans="1:15" ht="11.45" customHeight="1">
      <c r="A35" s="20"/>
      <c r="B35" s="20"/>
      <c r="C35" s="21"/>
      <c r="D35" s="22"/>
      <c r="E35" s="22"/>
      <c r="F35" s="22"/>
      <c r="G35" s="22"/>
      <c r="H35" s="22"/>
      <c r="I35" s="22"/>
      <c r="J35" s="22"/>
      <c r="K35" s="22"/>
      <c r="L35" s="22"/>
      <c r="M35" s="23"/>
      <c r="N35" s="12">
        <f t="shared" si="0"/>
        <v>0</v>
      </c>
      <c r="O35" s="13" t="str">
        <f t="shared" si="0"/>
        <v>N/A</v>
      </c>
    </row>
    <row r="36" spans="1:15" ht="11.45" customHeight="1">
      <c r="A36" s="20"/>
      <c r="B36" s="20"/>
      <c r="C36" s="21"/>
      <c r="D36" s="22"/>
      <c r="E36" s="22"/>
      <c r="F36" s="22"/>
      <c r="G36" s="22"/>
      <c r="H36" s="22"/>
      <c r="I36" s="22"/>
      <c r="J36" s="22"/>
      <c r="K36" s="22"/>
      <c r="L36" s="22"/>
      <c r="M36" s="23"/>
      <c r="N36" s="12">
        <f t="shared" si="0"/>
        <v>0</v>
      </c>
      <c r="O36" s="13" t="str">
        <f t="shared" si="0"/>
        <v>N/A</v>
      </c>
    </row>
    <row r="37" spans="1:15" ht="11.45" customHeight="1">
      <c r="A37" s="20"/>
      <c r="B37" s="20"/>
      <c r="C37" s="21"/>
      <c r="D37" s="22"/>
      <c r="E37" s="22"/>
      <c r="F37" s="22"/>
      <c r="G37" s="22"/>
      <c r="H37" s="22"/>
      <c r="I37" s="22"/>
      <c r="J37" s="22"/>
      <c r="K37" s="22"/>
      <c r="L37" s="22"/>
      <c r="M37" s="22"/>
      <c r="N37" s="12">
        <f t="shared" si="0"/>
        <v>0</v>
      </c>
      <c r="O37" s="13" t="str">
        <f t="shared" si="0"/>
        <v>N/A</v>
      </c>
    </row>
    <row r="38" spans="1:15" ht="11.45" customHeight="1">
      <c r="A38" s="24"/>
      <c r="B38" s="24"/>
      <c r="C38" s="24"/>
      <c r="D38" s="25"/>
      <c r="E38" s="25"/>
      <c r="F38" s="25"/>
      <c r="G38" s="25"/>
      <c r="H38" s="25"/>
      <c r="I38" s="25"/>
      <c r="J38" s="25"/>
      <c r="K38" s="25"/>
      <c r="L38" s="25"/>
      <c r="M38" s="26"/>
      <c r="N38" s="12">
        <f t="shared" si="0"/>
        <v>0</v>
      </c>
      <c r="O38" s="13" t="str">
        <f t="shared" si="0"/>
        <v>N/A</v>
      </c>
    </row>
    <row r="39" spans="1:15" ht="11.45" customHeight="1">
      <c r="A39" s="20"/>
      <c r="B39" s="20"/>
      <c r="C39" s="20"/>
      <c r="D39" s="22"/>
      <c r="E39" s="22"/>
      <c r="F39" s="22"/>
      <c r="G39" s="22"/>
      <c r="H39" s="22"/>
      <c r="I39" s="22"/>
      <c r="J39" s="22"/>
      <c r="K39" s="22"/>
      <c r="L39" s="22"/>
      <c r="M39" s="23"/>
      <c r="N39" s="12">
        <f t="shared" si="0"/>
        <v>0</v>
      </c>
      <c r="O39" s="13" t="str">
        <f t="shared" si="0"/>
        <v>N/A</v>
      </c>
    </row>
    <row r="40" spans="1:15" ht="11.45" customHeight="1">
      <c r="A40" s="20"/>
      <c r="B40" s="20"/>
      <c r="C40" s="20"/>
      <c r="D40" s="22"/>
      <c r="E40" s="22"/>
      <c r="F40" s="22"/>
      <c r="G40" s="22"/>
      <c r="H40" s="22"/>
      <c r="I40" s="22"/>
      <c r="J40" s="22"/>
      <c r="K40" s="22"/>
      <c r="L40" s="22"/>
      <c r="M40" s="23"/>
      <c r="N40" s="12">
        <f t="shared" si="0"/>
        <v>0</v>
      </c>
      <c r="O40" s="13" t="str">
        <f t="shared" si="0"/>
        <v>N/A</v>
      </c>
    </row>
    <row r="41" spans="1:15" ht="11.45" customHeight="1">
      <c r="A41" s="20"/>
      <c r="B41" s="20"/>
      <c r="C41" s="20"/>
      <c r="D41" s="22"/>
      <c r="E41" s="22"/>
      <c r="F41" s="22"/>
      <c r="G41" s="22"/>
      <c r="H41" s="22"/>
      <c r="I41" s="22"/>
      <c r="J41" s="22"/>
      <c r="K41" s="22"/>
      <c r="L41" s="22"/>
      <c r="M41" s="23"/>
      <c r="N41" s="12">
        <f t="shared" si="0"/>
        <v>0</v>
      </c>
      <c r="O41" s="13" t="str">
        <f t="shared" si="0"/>
        <v>N/A</v>
      </c>
    </row>
    <row r="42" spans="1:15" ht="11.45" customHeight="1">
      <c r="A42" s="20"/>
      <c r="B42" s="20"/>
      <c r="C42" s="20"/>
      <c r="D42" s="22"/>
      <c r="E42" s="22"/>
      <c r="F42" s="22"/>
      <c r="G42" s="22"/>
      <c r="H42" s="22"/>
      <c r="I42" s="22"/>
      <c r="J42" s="22"/>
      <c r="K42" s="22"/>
      <c r="L42" s="22"/>
      <c r="M42" s="22"/>
      <c r="N42" s="12"/>
      <c r="O42" s="13" t="str">
        <f aca="true" t="shared" si="1" ref="O42:O48">+O87</f>
        <v>N/A</v>
      </c>
    </row>
    <row r="43" spans="1:15" ht="11.45" customHeight="1">
      <c r="A43" s="20"/>
      <c r="B43" s="20"/>
      <c r="C43" s="20"/>
      <c r="D43" s="22"/>
      <c r="E43" s="22"/>
      <c r="F43" s="22"/>
      <c r="G43" s="22"/>
      <c r="H43" s="22"/>
      <c r="I43" s="22"/>
      <c r="J43" s="22"/>
      <c r="K43" s="22"/>
      <c r="L43" s="22"/>
      <c r="M43" s="22"/>
      <c r="N43" s="12"/>
      <c r="O43" s="13" t="str">
        <f t="shared" si="1"/>
        <v>N/A</v>
      </c>
    </row>
    <row r="44" spans="1:15" ht="11.45" customHeight="1">
      <c r="A44" s="20"/>
      <c r="B44" s="20"/>
      <c r="C44" s="20"/>
      <c r="D44" s="22"/>
      <c r="E44" s="22"/>
      <c r="F44" s="22"/>
      <c r="G44" s="22"/>
      <c r="H44" s="22"/>
      <c r="I44" s="22"/>
      <c r="J44" s="22"/>
      <c r="K44" s="22"/>
      <c r="L44" s="22"/>
      <c r="M44" s="22"/>
      <c r="N44" s="12"/>
      <c r="O44" s="13" t="str">
        <f t="shared" si="1"/>
        <v>N/A</v>
      </c>
    </row>
    <row r="45" spans="1:15" ht="11.45" customHeight="1">
      <c r="A45" s="20"/>
      <c r="B45" s="20"/>
      <c r="C45" s="20"/>
      <c r="D45" s="22"/>
      <c r="E45" s="22"/>
      <c r="F45" s="22"/>
      <c r="G45" s="22"/>
      <c r="H45" s="22"/>
      <c r="I45" s="22"/>
      <c r="J45" s="22"/>
      <c r="K45" s="22"/>
      <c r="L45" s="22"/>
      <c r="M45" s="22"/>
      <c r="N45" s="12"/>
      <c r="O45" s="13" t="str">
        <f t="shared" si="1"/>
        <v>N/A</v>
      </c>
    </row>
    <row r="46" spans="1:15" ht="11.45" customHeight="1">
      <c r="A46" s="20"/>
      <c r="B46" s="20"/>
      <c r="C46" s="20"/>
      <c r="D46" s="22"/>
      <c r="E46" s="22"/>
      <c r="F46" s="22"/>
      <c r="G46" s="22"/>
      <c r="H46" s="22"/>
      <c r="I46" s="22"/>
      <c r="J46" s="22"/>
      <c r="K46" s="22"/>
      <c r="L46" s="22"/>
      <c r="M46" s="22"/>
      <c r="N46" s="12"/>
      <c r="O46" s="13" t="str">
        <f t="shared" si="1"/>
        <v>N/A</v>
      </c>
    </row>
    <row r="47" spans="1:15" ht="11.45" customHeight="1">
      <c r="A47" s="20"/>
      <c r="B47" s="20"/>
      <c r="C47" s="20"/>
      <c r="D47" s="22"/>
      <c r="E47" s="22"/>
      <c r="F47" s="22"/>
      <c r="G47" s="22"/>
      <c r="H47" s="22"/>
      <c r="I47" s="22"/>
      <c r="J47" s="22"/>
      <c r="K47" s="22"/>
      <c r="L47" s="22"/>
      <c r="M47" s="22"/>
      <c r="N47" s="12"/>
      <c r="O47" s="13" t="str">
        <f t="shared" si="1"/>
        <v>N/A</v>
      </c>
    </row>
    <row r="48" spans="1:15" ht="12.75">
      <c r="A48" s="5"/>
      <c r="B48" s="5"/>
      <c r="C48" s="5"/>
      <c r="D48" s="5"/>
      <c r="E48" s="5"/>
      <c r="F48" s="5"/>
      <c r="G48" s="5"/>
      <c r="H48" s="5"/>
      <c r="I48" s="5"/>
      <c r="J48" s="5"/>
      <c r="K48" s="5"/>
      <c r="L48" s="5"/>
      <c r="M48" s="5"/>
      <c r="N48" s="14"/>
      <c r="O48" s="13">
        <f t="shared" si="1"/>
        <v>0</v>
      </c>
    </row>
    <row r="49" spans="1:14" ht="12.75">
      <c r="A49" s="10" t="s">
        <v>10</v>
      </c>
      <c r="D49" s="8"/>
      <c r="E49" s="1"/>
      <c r="F49" s="1"/>
      <c r="G49" s="1"/>
      <c r="H49" s="1"/>
      <c r="I49" s="1"/>
      <c r="J49" s="1"/>
      <c r="K49" s="1"/>
      <c r="L49" s="1"/>
      <c r="M49" s="1"/>
      <c r="N49" s="1"/>
    </row>
    <row r="50" spans="3:14" ht="31.5" customHeight="1">
      <c r="C50" s="6" t="s">
        <v>3</v>
      </c>
      <c r="D50" s="2">
        <f>+D5</f>
        <v>0.1</v>
      </c>
      <c r="E50" s="2">
        <f aca="true" t="shared" si="2" ref="E50:N50">+E5</f>
        <v>0.1</v>
      </c>
      <c r="F50" s="2">
        <f t="shared" si="2"/>
        <v>0.1</v>
      </c>
      <c r="G50" s="2">
        <f t="shared" si="2"/>
        <v>0.1</v>
      </c>
      <c r="H50" s="2">
        <f t="shared" si="2"/>
        <v>0.1</v>
      </c>
      <c r="I50" s="2">
        <f t="shared" si="2"/>
        <v>0.1</v>
      </c>
      <c r="J50" s="2">
        <f t="shared" si="2"/>
        <v>0.1</v>
      </c>
      <c r="K50" s="2">
        <f t="shared" si="2"/>
        <v>0.1</v>
      </c>
      <c r="L50" s="2">
        <f t="shared" si="2"/>
        <v>0.1</v>
      </c>
      <c r="M50" s="2">
        <f t="shared" si="2"/>
        <v>0.1</v>
      </c>
      <c r="N50" s="2">
        <f t="shared" si="2"/>
        <v>0.9999999999999999</v>
      </c>
    </row>
    <row r="51" spans="1:15" ht="25.5">
      <c r="A51" s="46" t="s">
        <v>1</v>
      </c>
      <c r="B51" s="46" t="s">
        <v>2</v>
      </c>
      <c r="C51" s="6" t="s">
        <v>4</v>
      </c>
      <c r="D51" s="3">
        <f>+D6</f>
        <v>0</v>
      </c>
      <c r="E51" s="3">
        <f aca="true" t="shared" si="3" ref="E51:N51">+E6</f>
        <v>0</v>
      </c>
      <c r="F51" s="3">
        <f t="shared" si="3"/>
        <v>0</v>
      </c>
      <c r="G51" s="3">
        <f t="shared" si="3"/>
        <v>0</v>
      </c>
      <c r="H51" s="3">
        <f t="shared" si="3"/>
        <v>0</v>
      </c>
      <c r="I51" s="3">
        <f t="shared" si="3"/>
        <v>0</v>
      </c>
      <c r="J51" s="3">
        <f t="shared" si="3"/>
        <v>0</v>
      </c>
      <c r="K51" s="3">
        <f t="shared" si="3"/>
        <v>0</v>
      </c>
      <c r="L51" s="3">
        <f t="shared" si="3"/>
        <v>0</v>
      </c>
      <c r="M51" s="3">
        <f t="shared" si="3"/>
        <v>0</v>
      </c>
      <c r="N51" s="3" t="str">
        <f t="shared" si="3"/>
        <v>total</v>
      </c>
      <c r="O51" s="9" t="s">
        <v>9</v>
      </c>
    </row>
    <row r="52" spans="1:15" ht="28.5" customHeight="1">
      <c r="A52" s="46"/>
      <c r="B52" s="46"/>
      <c r="C52" s="42" t="s">
        <v>40</v>
      </c>
      <c r="D52" s="19"/>
      <c r="E52" s="19"/>
      <c r="F52" s="19"/>
      <c r="G52" s="19"/>
      <c r="H52" s="19"/>
      <c r="I52" s="19"/>
      <c r="J52" s="19"/>
      <c r="K52" s="19"/>
      <c r="L52" s="19"/>
      <c r="M52" s="19"/>
      <c r="N52" s="4"/>
      <c r="O52" s="9"/>
    </row>
    <row r="53" spans="1:15" ht="37.5" customHeight="1">
      <c r="A53" s="46"/>
      <c r="B53" s="46"/>
      <c r="C53" s="43" t="s">
        <v>41</v>
      </c>
      <c r="D53" s="19"/>
      <c r="E53" s="19"/>
      <c r="F53" s="19"/>
      <c r="G53" s="19"/>
      <c r="H53" s="19"/>
      <c r="I53" s="19"/>
      <c r="J53" s="19"/>
      <c r="K53" s="19"/>
      <c r="L53" s="19"/>
      <c r="M53" s="19"/>
      <c r="N53" s="4"/>
      <c r="O53" s="9"/>
    </row>
    <row r="54" spans="1:3" ht="12.75">
      <c r="A54" s="47"/>
      <c r="B54" s="47"/>
      <c r="C54" t="s">
        <v>5</v>
      </c>
    </row>
    <row r="55" spans="1:15" ht="12.75">
      <c r="A55" s="11">
        <f aca="true" t="shared" si="4" ref="A55:C74">+A10</f>
        <v>0</v>
      </c>
      <c r="B55" s="11">
        <f t="shared" si="4"/>
        <v>0</v>
      </c>
      <c r="C55" s="11">
        <f t="shared" si="4"/>
        <v>0</v>
      </c>
      <c r="D55" s="5">
        <f>+D10*D5</f>
        <v>0</v>
      </c>
      <c r="E55" s="5">
        <f aca="true" t="shared" si="5" ref="E55:M55">+E10*E5</f>
        <v>0</v>
      </c>
      <c r="F55" s="5">
        <f t="shared" si="5"/>
        <v>0</v>
      </c>
      <c r="G55" s="5">
        <f t="shared" si="5"/>
        <v>0</v>
      </c>
      <c r="H55" s="5">
        <f t="shared" si="5"/>
        <v>0</v>
      </c>
      <c r="I55" s="5">
        <f t="shared" si="5"/>
        <v>0</v>
      </c>
      <c r="J55" s="5">
        <f t="shared" si="5"/>
        <v>0</v>
      </c>
      <c r="K55" s="5">
        <f t="shared" si="5"/>
        <v>0</v>
      </c>
      <c r="L55" s="5">
        <f t="shared" si="5"/>
        <v>0</v>
      </c>
      <c r="M55" s="5">
        <f t="shared" si="5"/>
        <v>0</v>
      </c>
      <c r="N55" s="12">
        <f>SUM(D55:M55)</f>
        <v>0</v>
      </c>
      <c r="O55" s="13" t="str">
        <f>IF(M55&gt;0,VLOOKUP(N55,lookup!$A$2:lookup!$B$11,2),"N/A")</f>
        <v>N/A</v>
      </c>
    </row>
    <row r="56" spans="1:15" ht="12.75">
      <c r="A56" s="11">
        <f t="shared" si="4"/>
        <v>0</v>
      </c>
      <c r="B56" s="11">
        <f t="shared" si="4"/>
        <v>0</v>
      </c>
      <c r="C56" s="11">
        <f t="shared" si="4"/>
        <v>0</v>
      </c>
      <c r="D56" s="5">
        <f>+D11*D$5</f>
        <v>0</v>
      </c>
      <c r="E56" s="5">
        <f aca="true" t="shared" si="6" ref="E56:M56">+E11*E$5</f>
        <v>0</v>
      </c>
      <c r="F56" s="5">
        <f t="shared" si="6"/>
        <v>0</v>
      </c>
      <c r="G56" s="5">
        <f t="shared" si="6"/>
        <v>0</v>
      </c>
      <c r="H56" s="5">
        <f t="shared" si="6"/>
        <v>0</v>
      </c>
      <c r="I56" s="5">
        <f t="shared" si="6"/>
        <v>0</v>
      </c>
      <c r="J56" s="5">
        <f t="shared" si="6"/>
        <v>0</v>
      </c>
      <c r="K56" s="5">
        <f t="shared" si="6"/>
        <v>0</v>
      </c>
      <c r="L56" s="5">
        <f t="shared" si="6"/>
        <v>0</v>
      </c>
      <c r="M56" s="5">
        <f t="shared" si="6"/>
        <v>0</v>
      </c>
      <c r="N56" s="12">
        <f aca="true" t="shared" si="7" ref="N56:N92">SUM(D56:M56)</f>
        <v>0</v>
      </c>
      <c r="O56" s="13" t="str">
        <f>IF(M56&gt;0,VLOOKUP(N56,lookup!$A$2:lookup!$B$11,2),"N/A")</f>
        <v>N/A</v>
      </c>
    </row>
    <row r="57" spans="1:15" ht="12.75">
      <c r="A57" s="11">
        <f t="shared" si="4"/>
        <v>0</v>
      </c>
      <c r="B57" s="11">
        <f t="shared" si="4"/>
        <v>0</v>
      </c>
      <c r="C57" s="11">
        <f t="shared" si="4"/>
        <v>0</v>
      </c>
      <c r="D57" s="5">
        <f aca="true" t="shared" si="8" ref="D57:M57">+D12*D$5</f>
        <v>0</v>
      </c>
      <c r="E57" s="5">
        <f t="shared" si="8"/>
        <v>0</v>
      </c>
      <c r="F57" s="5">
        <f t="shared" si="8"/>
        <v>0</v>
      </c>
      <c r="G57" s="5">
        <f t="shared" si="8"/>
        <v>0</v>
      </c>
      <c r="H57" s="5">
        <f t="shared" si="8"/>
        <v>0</v>
      </c>
      <c r="I57" s="5">
        <f t="shared" si="8"/>
        <v>0</v>
      </c>
      <c r="J57" s="5">
        <f t="shared" si="8"/>
        <v>0</v>
      </c>
      <c r="K57" s="5">
        <f t="shared" si="8"/>
        <v>0</v>
      </c>
      <c r="L57" s="5">
        <f t="shared" si="8"/>
        <v>0</v>
      </c>
      <c r="M57" s="5">
        <f t="shared" si="8"/>
        <v>0</v>
      </c>
      <c r="N57" s="12">
        <f t="shared" si="7"/>
        <v>0</v>
      </c>
      <c r="O57" s="13" t="str">
        <f>IF(M57&gt;0,VLOOKUP(N57,lookup!$A$2:lookup!$B$11,2),"N/A")</f>
        <v>N/A</v>
      </c>
    </row>
    <row r="58" spans="1:15" ht="12.75">
      <c r="A58" s="11">
        <f t="shared" si="4"/>
        <v>0</v>
      </c>
      <c r="B58" s="11">
        <f t="shared" si="4"/>
        <v>0</v>
      </c>
      <c r="C58" s="11">
        <f t="shared" si="4"/>
        <v>0</v>
      </c>
      <c r="D58" s="5">
        <f aca="true" t="shared" si="9" ref="D58:M58">+D13*D$5</f>
        <v>0</v>
      </c>
      <c r="E58" s="5">
        <f t="shared" si="9"/>
        <v>0</v>
      </c>
      <c r="F58" s="5">
        <f t="shared" si="9"/>
        <v>0</v>
      </c>
      <c r="G58" s="5">
        <f t="shared" si="9"/>
        <v>0</v>
      </c>
      <c r="H58" s="5">
        <f t="shared" si="9"/>
        <v>0</v>
      </c>
      <c r="I58" s="5">
        <f t="shared" si="9"/>
        <v>0</v>
      </c>
      <c r="J58" s="5">
        <f t="shared" si="9"/>
        <v>0</v>
      </c>
      <c r="K58" s="5">
        <f t="shared" si="9"/>
        <v>0</v>
      </c>
      <c r="L58" s="5">
        <f t="shared" si="9"/>
        <v>0</v>
      </c>
      <c r="M58" s="5">
        <f t="shared" si="9"/>
        <v>0</v>
      </c>
      <c r="N58" s="12">
        <f t="shared" si="7"/>
        <v>0</v>
      </c>
      <c r="O58" s="13" t="str">
        <f>IF(M58&gt;0,VLOOKUP(N58,lookup!$A$2:lookup!$B$11,2),"N/A")</f>
        <v>N/A</v>
      </c>
    </row>
    <row r="59" spans="1:15" ht="12.75">
      <c r="A59" s="11">
        <f t="shared" si="4"/>
        <v>0</v>
      </c>
      <c r="B59" s="11">
        <f t="shared" si="4"/>
        <v>0</v>
      </c>
      <c r="C59" s="11">
        <f t="shared" si="4"/>
        <v>0</v>
      </c>
      <c r="D59" s="5">
        <f aca="true" t="shared" si="10" ref="D59:M59">+D14*D$5</f>
        <v>0</v>
      </c>
      <c r="E59" s="5">
        <f t="shared" si="10"/>
        <v>0</v>
      </c>
      <c r="F59" s="5">
        <f t="shared" si="10"/>
        <v>0</v>
      </c>
      <c r="G59" s="5">
        <f t="shared" si="10"/>
        <v>0</v>
      </c>
      <c r="H59" s="5">
        <f t="shared" si="10"/>
        <v>0</v>
      </c>
      <c r="I59" s="5">
        <f t="shared" si="10"/>
        <v>0</v>
      </c>
      <c r="J59" s="5">
        <f t="shared" si="10"/>
        <v>0</v>
      </c>
      <c r="K59" s="5">
        <f t="shared" si="10"/>
        <v>0</v>
      </c>
      <c r="L59" s="5">
        <f t="shared" si="10"/>
        <v>0</v>
      </c>
      <c r="M59" s="5">
        <f t="shared" si="10"/>
        <v>0</v>
      </c>
      <c r="N59" s="12">
        <f t="shared" si="7"/>
        <v>0</v>
      </c>
      <c r="O59" s="13" t="str">
        <f>IF(M59&gt;0,VLOOKUP(N59,lookup!$A$2:lookup!$B$11,2),"N/A")</f>
        <v>N/A</v>
      </c>
    </row>
    <row r="60" spans="1:15" ht="12.75">
      <c r="A60" s="11">
        <f t="shared" si="4"/>
        <v>0</v>
      </c>
      <c r="B60" s="11">
        <f t="shared" si="4"/>
        <v>0</v>
      </c>
      <c r="C60" s="11">
        <f t="shared" si="4"/>
        <v>0</v>
      </c>
      <c r="D60" s="5">
        <f aca="true" t="shared" si="11" ref="D60:M60">+D15*D$5</f>
        <v>0</v>
      </c>
      <c r="E60" s="5">
        <f t="shared" si="11"/>
        <v>0</v>
      </c>
      <c r="F60" s="5">
        <f t="shared" si="11"/>
        <v>0</v>
      </c>
      <c r="G60" s="5">
        <f t="shared" si="11"/>
        <v>0</v>
      </c>
      <c r="H60" s="5">
        <f t="shared" si="11"/>
        <v>0</v>
      </c>
      <c r="I60" s="5">
        <f t="shared" si="11"/>
        <v>0</v>
      </c>
      <c r="J60" s="5">
        <f t="shared" si="11"/>
        <v>0</v>
      </c>
      <c r="K60" s="5">
        <f t="shared" si="11"/>
        <v>0</v>
      </c>
      <c r="L60" s="5">
        <f t="shared" si="11"/>
        <v>0</v>
      </c>
      <c r="M60" s="5">
        <f t="shared" si="11"/>
        <v>0</v>
      </c>
      <c r="N60" s="12">
        <f t="shared" si="7"/>
        <v>0</v>
      </c>
      <c r="O60" s="13" t="str">
        <f>IF(M60&gt;0,VLOOKUP(N60,lookup!$A$2:lookup!$B$11,2),"N/A")</f>
        <v>N/A</v>
      </c>
    </row>
    <row r="61" spans="1:15" ht="12.75">
      <c r="A61" s="11">
        <f t="shared" si="4"/>
        <v>0</v>
      </c>
      <c r="B61" s="11">
        <f t="shared" si="4"/>
        <v>0</v>
      </c>
      <c r="C61" s="11">
        <f t="shared" si="4"/>
        <v>0</v>
      </c>
      <c r="D61" s="5">
        <f aca="true" t="shared" si="12" ref="D61:M61">+D16*D$5</f>
        <v>0</v>
      </c>
      <c r="E61" s="5">
        <f t="shared" si="12"/>
        <v>0</v>
      </c>
      <c r="F61" s="5">
        <f t="shared" si="12"/>
        <v>0</v>
      </c>
      <c r="G61" s="5">
        <f t="shared" si="12"/>
        <v>0</v>
      </c>
      <c r="H61" s="5">
        <f t="shared" si="12"/>
        <v>0</v>
      </c>
      <c r="I61" s="5">
        <f t="shared" si="12"/>
        <v>0</v>
      </c>
      <c r="J61" s="5">
        <f t="shared" si="12"/>
        <v>0</v>
      </c>
      <c r="K61" s="5">
        <f t="shared" si="12"/>
        <v>0</v>
      </c>
      <c r="L61" s="5">
        <f t="shared" si="12"/>
        <v>0</v>
      </c>
      <c r="M61" s="5">
        <f t="shared" si="12"/>
        <v>0</v>
      </c>
      <c r="N61" s="12">
        <f t="shared" si="7"/>
        <v>0</v>
      </c>
      <c r="O61" s="13" t="str">
        <f>IF(M61&gt;0,VLOOKUP(N61,lookup!$A$2:lookup!$B$11,2),"N/A")</f>
        <v>N/A</v>
      </c>
    </row>
    <row r="62" spans="1:15" ht="12.75">
      <c r="A62" s="11">
        <f t="shared" si="4"/>
        <v>0</v>
      </c>
      <c r="B62" s="11">
        <f t="shared" si="4"/>
        <v>0</v>
      </c>
      <c r="C62" s="11">
        <f t="shared" si="4"/>
        <v>0</v>
      </c>
      <c r="D62" s="5">
        <f aca="true" t="shared" si="13" ref="D62:M62">+D17*D$5</f>
        <v>0</v>
      </c>
      <c r="E62" s="5">
        <f t="shared" si="13"/>
        <v>0</v>
      </c>
      <c r="F62" s="5">
        <f t="shared" si="13"/>
        <v>0</v>
      </c>
      <c r="G62" s="5">
        <f t="shared" si="13"/>
        <v>0</v>
      </c>
      <c r="H62" s="5">
        <f t="shared" si="13"/>
        <v>0</v>
      </c>
      <c r="I62" s="5">
        <f t="shared" si="13"/>
        <v>0</v>
      </c>
      <c r="J62" s="5">
        <f t="shared" si="13"/>
        <v>0</v>
      </c>
      <c r="K62" s="5">
        <f t="shared" si="13"/>
        <v>0</v>
      </c>
      <c r="L62" s="5">
        <f t="shared" si="13"/>
        <v>0</v>
      </c>
      <c r="M62" s="5">
        <f t="shared" si="13"/>
        <v>0</v>
      </c>
      <c r="N62" s="12">
        <f t="shared" si="7"/>
        <v>0</v>
      </c>
      <c r="O62" s="13" t="str">
        <f>IF(M62&gt;0,VLOOKUP(N62,lookup!$A$2:lookup!$B$11,2),"N/A")</f>
        <v>N/A</v>
      </c>
    </row>
    <row r="63" spans="1:15" ht="12.75">
      <c r="A63" s="11">
        <f t="shared" si="4"/>
        <v>0</v>
      </c>
      <c r="B63" s="11">
        <f t="shared" si="4"/>
        <v>0</v>
      </c>
      <c r="C63" s="11">
        <f t="shared" si="4"/>
        <v>0</v>
      </c>
      <c r="D63" s="5">
        <f aca="true" t="shared" si="14" ref="D63:M63">+D18*D$5</f>
        <v>0</v>
      </c>
      <c r="E63" s="5">
        <f t="shared" si="14"/>
        <v>0</v>
      </c>
      <c r="F63" s="5">
        <f t="shared" si="14"/>
        <v>0</v>
      </c>
      <c r="G63" s="5">
        <f t="shared" si="14"/>
        <v>0</v>
      </c>
      <c r="H63" s="5">
        <f t="shared" si="14"/>
        <v>0</v>
      </c>
      <c r="I63" s="5">
        <f t="shared" si="14"/>
        <v>0</v>
      </c>
      <c r="J63" s="5">
        <f t="shared" si="14"/>
        <v>0</v>
      </c>
      <c r="K63" s="5">
        <f t="shared" si="14"/>
        <v>0</v>
      </c>
      <c r="L63" s="5">
        <f t="shared" si="14"/>
        <v>0</v>
      </c>
      <c r="M63" s="5">
        <f t="shared" si="14"/>
        <v>0</v>
      </c>
      <c r="N63" s="12">
        <f t="shared" si="7"/>
        <v>0</v>
      </c>
      <c r="O63" s="13" t="str">
        <f>IF(M63&gt;0,VLOOKUP(N63,lookup!$A$2:lookup!$B$11,2),"N/A")</f>
        <v>N/A</v>
      </c>
    </row>
    <row r="64" spans="1:15" ht="12.75">
      <c r="A64" s="11">
        <f t="shared" si="4"/>
        <v>0</v>
      </c>
      <c r="B64" s="11">
        <f t="shared" si="4"/>
        <v>0</v>
      </c>
      <c r="C64" s="11">
        <f t="shared" si="4"/>
        <v>0</v>
      </c>
      <c r="D64" s="5">
        <f aca="true" t="shared" si="15" ref="D64:M64">+D19*D$5</f>
        <v>0</v>
      </c>
      <c r="E64" s="5">
        <f t="shared" si="15"/>
        <v>0</v>
      </c>
      <c r="F64" s="5">
        <f t="shared" si="15"/>
        <v>0</v>
      </c>
      <c r="G64" s="5">
        <f t="shared" si="15"/>
        <v>0</v>
      </c>
      <c r="H64" s="5">
        <f t="shared" si="15"/>
        <v>0</v>
      </c>
      <c r="I64" s="5">
        <f t="shared" si="15"/>
        <v>0</v>
      </c>
      <c r="J64" s="5">
        <f t="shared" si="15"/>
        <v>0</v>
      </c>
      <c r="K64" s="5">
        <f t="shared" si="15"/>
        <v>0</v>
      </c>
      <c r="L64" s="5">
        <f t="shared" si="15"/>
        <v>0</v>
      </c>
      <c r="M64" s="5">
        <f t="shared" si="15"/>
        <v>0</v>
      </c>
      <c r="N64" s="12">
        <f t="shared" si="7"/>
        <v>0</v>
      </c>
      <c r="O64" s="13" t="str">
        <f>IF(M64&gt;0,VLOOKUP(N64,lookup!$A$2:lookup!$B$11,2),"N/A")</f>
        <v>N/A</v>
      </c>
    </row>
    <row r="65" spans="1:15" ht="12.75">
      <c r="A65" s="11">
        <f t="shared" si="4"/>
        <v>0</v>
      </c>
      <c r="B65" s="11">
        <f t="shared" si="4"/>
        <v>0</v>
      </c>
      <c r="C65" s="11">
        <f t="shared" si="4"/>
        <v>0</v>
      </c>
      <c r="D65" s="5">
        <f aca="true" t="shared" si="16" ref="D65:M65">+D20*D$5</f>
        <v>0</v>
      </c>
      <c r="E65" s="5">
        <f t="shared" si="16"/>
        <v>0</v>
      </c>
      <c r="F65" s="5">
        <f t="shared" si="16"/>
        <v>0</v>
      </c>
      <c r="G65" s="5">
        <f t="shared" si="16"/>
        <v>0</v>
      </c>
      <c r="H65" s="5">
        <f t="shared" si="16"/>
        <v>0</v>
      </c>
      <c r="I65" s="5">
        <f t="shared" si="16"/>
        <v>0</v>
      </c>
      <c r="J65" s="5">
        <f t="shared" si="16"/>
        <v>0</v>
      </c>
      <c r="K65" s="5">
        <f t="shared" si="16"/>
        <v>0</v>
      </c>
      <c r="L65" s="5">
        <f t="shared" si="16"/>
        <v>0</v>
      </c>
      <c r="M65" s="5">
        <f t="shared" si="16"/>
        <v>0</v>
      </c>
      <c r="N65" s="12">
        <f t="shared" si="7"/>
        <v>0</v>
      </c>
      <c r="O65" s="13" t="str">
        <f>IF(M65&gt;0,VLOOKUP(N65,lookup!$A$2:lookup!$B$11,2),"N/A")</f>
        <v>N/A</v>
      </c>
    </row>
    <row r="66" spans="1:15" ht="12.75">
      <c r="A66" s="11">
        <f t="shared" si="4"/>
        <v>0</v>
      </c>
      <c r="B66" s="11">
        <f t="shared" si="4"/>
        <v>0</v>
      </c>
      <c r="C66" s="11">
        <f t="shared" si="4"/>
        <v>0</v>
      </c>
      <c r="D66" s="5">
        <f aca="true" t="shared" si="17" ref="D66:M66">+D21*D$5</f>
        <v>0</v>
      </c>
      <c r="E66" s="5">
        <f t="shared" si="17"/>
        <v>0</v>
      </c>
      <c r="F66" s="5">
        <f t="shared" si="17"/>
        <v>0</v>
      </c>
      <c r="G66" s="5">
        <f t="shared" si="17"/>
        <v>0</v>
      </c>
      <c r="H66" s="5">
        <f t="shared" si="17"/>
        <v>0</v>
      </c>
      <c r="I66" s="5">
        <f t="shared" si="17"/>
        <v>0</v>
      </c>
      <c r="J66" s="5">
        <f t="shared" si="17"/>
        <v>0</v>
      </c>
      <c r="K66" s="5">
        <f t="shared" si="17"/>
        <v>0</v>
      </c>
      <c r="L66" s="5">
        <f t="shared" si="17"/>
        <v>0</v>
      </c>
      <c r="M66" s="5">
        <f t="shared" si="17"/>
        <v>0</v>
      </c>
      <c r="N66" s="12">
        <f t="shared" si="7"/>
        <v>0</v>
      </c>
      <c r="O66" s="13" t="str">
        <f>IF(M66&gt;0,VLOOKUP(N66,lookup!$A$2:lookup!$B$11,2),"N/A")</f>
        <v>N/A</v>
      </c>
    </row>
    <row r="67" spans="1:15" ht="12.75">
      <c r="A67" s="11">
        <f t="shared" si="4"/>
        <v>0</v>
      </c>
      <c r="B67" s="11">
        <f t="shared" si="4"/>
        <v>0</v>
      </c>
      <c r="C67" s="11">
        <f t="shared" si="4"/>
        <v>0</v>
      </c>
      <c r="D67" s="5">
        <f aca="true" t="shared" si="18" ref="D67:M67">+D22*D$5</f>
        <v>0</v>
      </c>
      <c r="E67" s="5">
        <f t="shared" si="18"/>
        <v>0</v>
      </c>
      <c r="F67" s="5">
        <f t="shared" si="18"/>
        <v>0</v>
      </c>
      <c r="G67" s="5">
        <f t="shared" si="18"/>
        <v>0</v>
      </c>
      <c r="H67" s="5">
        <f t="shared" si="18"/>
        <v>0</v>
      </c>
      <c r="I67" s="5">
        <f t="shared" si="18"/>
        <v>0</v>
      </c>
      <c r="J67" s="5">
        <f t="shared" si="18"/>
        <v>0</v>
      </c>
      <c r="K67" s="5">
        <f t="shared" si="18"/>
        <v>0</v>
      </c>
      <c r="L67" s="5">
        <f t="shared" si="18"/>
        <v>0</v>
      </c>
      <c r="M67" s="5">
        <f t="shared" si="18"/>
        <v>0</v>
      </c>
      <c r="N67" s="12">
        <f t="shared" si="7"/>
        <v>0</v>
      </c>
      <c r="O67" s="13" t="str">
        <f>IF(M67&gt;0,VLOOKUP(N67,lookup!$A$2:lookup!$B$11,2),"N/A")</f>
        <v>N/A</v>
      </c>
    </row>
    <row r="68" spans="1:15" ht="12.75">
      <c r="A68" s="11">
        <f t="shared" si="4"/>
        <v>0</v>
      </c>
      <c r="B68" s="11">
        <f t="shared" si="4"/>
        <v>0</v>
      </c>
      <c r="C68" s="11">
        <f t="shared" si="4"/>
        <v>0</v>
      </c>
      <c r="D68" s="5">
        <f aca="true" t="shared" si="19" ref="D68:M68">+D23*D$5</f>
        <v>0</v>
      </c>
      <c r="E68" s="5">
        <f t="shared" si="19"/>
        <v>0</v>
      </c>
      <c r="F68" s="5">
        <f t="shared" si="19"/>
        <v>0</v>
      </c>
      <c r="G68" s="5">
        <f t="shared" si="19"/>
        <v>0</v>
      </c>
      <c r="H68" s="5">
        <f t="shared" si="19"/>
        <v>0</v>
      </c>
      <c r="I68" s="5">
        <f t="shared" si="19"/>
        <v>0</v>
      </c>
      <c r="J68" s="5">
        <f t="shared" si="19"/>
        <v>0</v>
      </c>
      <c r="K68" s="5">
        <f t="shared" si="19"/>
        <v>0</v>
      </c>
      <c r="L68" s="5">
        <f t="shared" si="19"/>
        <v>0</v>
      </c>
      <c r="M68" s="5">
        <f t="shared" si="19"/>
        <v>0</v>
      </c>
      <c r="N68" s="12">
        <f t="shared" si="7"/>
        <v>0</v>
      </c>
      <c r="O68" s="13" t="str">
        <f>IF(M68&gt;0,VLOOKUP(N68,lookup!$A$2:lookup!$B$11,2),"N/A")</f>
        <v>N/A</v>
      </c>
    </row>
    <row r="69" spans="1:15" ht="12.75">
      <c r="A69" s="11">
        <f t="shared" si="4"/>
        <v>0</v>
      </c>
      <c r="B69" s="11">
        <f t="shared" si="4"/>
        <v>0</v>
      </c>
      <c r="C69" s="11">
        <f t="shared" si="4"/>
        <v>0</v>
      </c>
      <c r="D69" s="5">
        <f aca="true" t="shared" si="20" ref="D69:M69">+D24*D$5</f>
        <v>0</v>
      </c>
      <c r="E69" s="5">
        <f t="shared" si="20"/>
        <v>0</v>
      </c>
      <c r="F69" s="5">
        <f t="shared" si="20"/>
        <v>0</v>
      </c>
      <c r="G69" s="5">
        <f t="shared" si="20"/>
        <v>0</v>
      </c>
      <c r="H69" s="5">
        <f t="shared" si="20"/>
        <v>0</v>
      </c>
      <c r="I69" s="5">
        <f t="shared" si="20"/>
        <v>0</v>
      </c>
      <c r="J69" s="5">
        <f t="shared" si="20"/>
        <v>0</v>
      </c>
      <c r="K69" s="5">
        <f t="shared" si="20"/>
        <v>0</v>
      </c>
      <c r="L69" s="5">
        <f t="shared" si="20"/>
        <v>0</v>
      </c>
      <c r="M69" s="5">
        <f t="shared" si="20"/>
        <v>0</v>
      </c>
      <c r="N69" s="12">
        <f t="shared" si="7"/>
        <v>0</v>
      </c>
      <c r="O69" s="13" t="str">
        <f>IF(M69&gt;0,VLOOKUP(N69,lookup!$A$2:lookup!$B$11,2),"N/A")</f>
        <v>N/A</v>
      </c>
    </row>
    <row r="70" spans="1:15" ht="12.75">
      <c r="A70" s="11">
        <f t="shared" si="4"/>
        <v>0</v>
      </c>
      <c r="B70" s="11">
        <f t="shared" si="4"/>
        <v>0</v>
      </c>
      <c r="C70" s="11">
        <f t="shared" si="4"/>
        <v>0</v>
      </c>
      <c r="D70" s="5">
        <f aca="true" t="shared" si="21" ref="D70:M70">+D25*D$5</f>
        <v>0</v>
      </c>
      <c r="E70" s="5">
        <f t="shared" si="21"/>
        <v>0</v>
      </c>
      <c r="F70" s="5">
        <f t="shared" si="21"/>
        <v>0</v>
      </c>
      <c r="G70" s="5">
        <f t="shared" si="21"/>
        <v>0</v>
      </c>
      <c r="H70" s="5">
        <f t="shared" si="21"/>
        <v>0</v>
      </c>
      <c r="I70" s="5">
        <f t="shared" si="21"/>
        <v>0</v>
      </c>
      <c r="J70" s="5">
        <f t="shared" si="21"/>
        <v>0</v>
      </c>
      <c r="K70" s="5">
        <f t="shared" si="21"/>
        <v>0</v>
      </c>
      <c r="L70" s="5">
        <f t="shared" si="21"/>
        <v>0</v>
      </c>
      <c r="M70" s="5">
        <f t="shared" si="21"/>
        <v>0</v>
      </c>
      <c r="N70" s="12">
        <f t="shared" si="7"/>
        <v>0</v>
      </c>
      <c r="O70" s="13" t="str">
        <f>IF(M70&gt;0,VLOOKUP(N70,lookup!$A$2:lookup!$B$11,2),"N/A")</f>
        <v>N/A</v>
      </c>
    </row>
    <row r="71" spans="1:15" ht="12.75">
      <c r="A71" s="11">
        <f t="shared" si="4"/>
        <v>0</v>
      </c>
      <c r="B71" s="11">
        <f t="shared" si="4"/>
        <v>0</v>
      </c>
      <c r="C71" s="11">
        <f t="shared" si="4"/>
        <v>0</v>
      </c>
      <c r="D71" s="5">
        <f aca="true" t="shared" si="22" ref="D71:M71">+D26*D$5</f>
        <v>0</v>
      </c>
      <c r="E71" s="5">
        <f t="shared" si="22"/>
        <v>0</v>
      </c>
      <c r="F71" s="5">
        <f t="shared" si="22"/>
        <v>0</v>
      </c>
      <c r="G71" s="5">
        <f t="shared" si="22"/>
        <v>0</v>
      </c>
      <c r="H71" s="5">
        <f t="shared" si="22"/>
        <v>0</v>
      </c>
      <c r="I71" s="5">
        <f t="shared" si="22"/>
        <v>0</v>
      </c>
      <c r="J71" s="5">
        <f t="shared" si="22"/>
        <v>0</v>
      </c>
      <c r="K71" s="5">
        <f t="shared" si="22"/>
        <v>0</v>
      </c>
      <c r="L71" s="5">
        <f t="shared" si="22"/>
        <v>0</v>
      </c>
      <c r="M71" s="5">
        <f t="shared" si="22"/>
        <v>0</v>
      </c>
      <c r="N71" s="12">
        <f t="shared" si="7"/>
        <v>0</v>
      </c>
      <c r="O71" s="13" t="str">
        <f>IF(M71&gt;0,VLOOKUP(N71,lookup!$A$2:lookup!$B$11,2),"N/A")</f>
        <v>N/A</v>
      </c>
    </row>
    <row r="72" spans="1:15" ht="12.75">
      <c r="A72" s="11">
        <f t="shared" si="4"/>
        <v>0</v>
      </c>
      <c r="B72" s="11">
        <f t="shared" si="4"/>
        <v>0</v>
      </c>
      <c r="C72" s="11">
        <f t="shared" si="4"/>
        <v>0</v>
      </c>
      <c r="D72" s="5">
        <f aca="true" t="shared" si="23" ref="D72:M72">+D27*D$5</f>
        <v>0</v>
      </c>
      <c r="E72" s="5">
        <f t="shared" si="23"/>
        <v>0</v>
      </c>
      <c r="F72" s="5">
        <f t="shared" si="23"/>
        <v>0</v>
      </c>
      <c r="G72" s="5">
        <f t="shared" si="23"/>
        <v>0</v>
      </c>
      <c r="H72" s="5">
        <f t="shared" si="23"/>
        <v>0</v>
      </c>
      <c r="I72" s="5">
        <f t="shared" si="23"/>
        <v>0</v>
      </c>
      <c r="J72" s="5">
        <f t="shared" si="23"/>
        <v>0</v>
      </c>
      <c r="K72" s="5">
        <f t="shared" si="23"/>
        <v>0</v>
      </c>
      <c r="L72" s="5">
        <f t="shared" si="23"/>
        <v>0</v>
      </c>
      <c r="M72" s="5">
        <f t="shared" si="23"/>
        <v>0</v>
      </c>
      <c r="N72" s="12">
        <f t="shared" si="7"/>
        <v>0</v>
      </c>
      <c r="O72" s="13" t="str">
        <f>IF(M72&gt;0,VLOOKUP(N72,lookup!$A$2:lookup!$B$11,2),"N/A")</f>
        <v>N/A</v>
      </c>
    </row>
    <row r="73" spans="1:15" ht="12.75">
      <c r="A73" s="11">
        <f t="shared" si="4"/>
        <v>0</v>
      </c>
      <c r="B73" s="11">
        <f t="shared" si="4"/>
        <v>0</v>
      </c>
      <c r="C73" s="11">
        <f t="shared" si="4"/>
        <v>0</v>
      </c>
      <c r="D73" s="5">
        <f aca="true" t="shared" si="24" ref="D73:M73">+D28*D$5</f>
        <v>0</v>
      </c>
      <c r="E73" s="5">
        <f t="shared" si="24"/>
        <v>0</v>
      </c>
      <c r="F73" s="5">
        <f t="shared" si="24"/>
        <v>0</v>
      </c>
      <c r="G73" s="5">
        <f t="shared" si="24"/>
        <v>0</v>
      </c>
      <c r="H73" s="5">
        <f t="shared" si="24"/>
        <v>0</v>
      </c>
      <c r="I73" s="5">
        <f t="shared" si="24"/>
        <v>0</v>
      </c>
      <c r="J73" s="5">
        <f t="shared" si="24"/>
        <v>0</v>
      </c>
      <c r="K73" s="5">
        <f t="shared" si="24"/>
        <v>0</v>
      </c>
      <c r="L73" s="5">
        <f t="shared" si="24"/>
        <v>0</v>
      </c>
      <c r="M73" s="5">
        <f t="shared" si="24"/>
        <v>0</v>
      </c>
      <c r="N73" s="12">
        <f t="shared" si="7"/>
        <v>0</v>
      </c>
      <c r="O73" s="13" t="str">
        <f>IF(M73&gt;0,VLOOKUP(N73,lookup!$A$2:lookup!$B$11,2),"N/A")</f>
        <v>N/A</v>
      </c>
    </row>
    <row r="74" spans="1:15" ht="12.75">
      <c r="A74" s="11">
        <f t="shared" si="4"/>
        <v>0</v>
      </c>
      <c r="B74" s="11">
        <f t="shared" si="4"/>
        <v>0</v>
      </c>
      <c r="C74" s="11">
        <f t="shared" si="4"/>
        <v>0</v>
      </c>
      <c r="D74" s="5">
        <f aca="true" t="shared" si="25" ref="D74:M74">+D29*D$5</f>
        <v>0</v>
      </c>
      <c r="E74" s="5">
        <f t="shared" si="25"/>
        <v>0</v>
      </c>
      <c r="F74" s="5">
        <f t="shared" si="25"/>
        <v>0</v>
      </c>
      <c r="G74" s="5">
        <f t="shared" si="25"/>
        <v>0</v>
      </c>
      <c r="H74" s="5">
        <f t="shared" si="25"/>
        <v>0</v>
      </c>
      <c r="I74" s="5">
        <f t="shared" si="25"/>
        <v>0</v>
      </c>
      <c r="J74" s="5">
        <f t="shared" si="25"/>
        <v>0</v>
      </c>
      <c r="K74" s="5">
        <f t="shared" si="25"/>
        <v>0</v>
      </c>
      <c r="L74" s="5">
        <f t="shared" si="25"/>
        <v>0</v>
      </c>
      <c r="M74" s="5">
        <f t="shared" si="25"/>
        <v>0</v>
      </c>
      <c r="N74" s="12">
        <f t="shared" si="7"/>
        <v>0</v>
      </c>
      <c r="O74" s="13" t="str">
        <f>IF(M74&gt;0,VLOOKUP(N74,lookup!$A$2:lookup!$B$11,2),"N/A")</f>
        <v>N/A</v>
      </c>
    </row>
    <row r="75" spans="1:15" ht="12.75">
      <c r="A75" s="11">
        <f aca="true" t="shared" si="26" ref="A75:C92">+A30</f>
        <v>0</v>
      </c>
      <c r="B75" s="11">
        <f t="shared" si="26"/>
        <v>0</v>
      </c>
      <c r="C75" s="11">
        <f t="shared" si="26"/>
        <v>0</v>
      </c>
      <c r="D75" s="5">
        <f aca="true" t="shared" si="27" ref="D75:M75">+D30*D$5</f>
        <v>0</v>
      </c>
      <c r="E75" s="5">
        <f t="shared" si="27"/>
        <v>0</v>
      </c>
      <c r="F75" s="5">
        <f t="shared" si="27"/>
        <v>0</v>
      </c>
      <c r="G75" s="5">
        <f t="shared" si="27"/>
        <v>0</v>
      </c>
      <c r="H75" s="5">
        <f t="shared" si="27"/>
        <v>0</v>
      </c>
      <c r="I75" s="5">
        <f t="shared" si="27"/>
        <v>0</v>
      </c>
      <c r="J75" s="5">
        <f t="shared" si="27"/>
        <v>0</v>
      </c>
      <c r="K75" s="5">
        <f t="shared" si="27"/>
        <v>0</v>
      </c>
      <c r="L75" s="5">
        <f t="shared" si="27"/>
        <v>0</v>
      </c>
      <c r="M75" s="5">
        <f t="shared" si="27"/>
        <v>0</v>
      </c>
      <c r="N75" s="12">
        <f t="shared" si="7"/>
        <v>0</v>
      </c>
      <c r="O75" s="13" t="str">
        <f>IF(M75&gt;0,VLOOKUP(N75,lookup!$A$2:lookup!$B$11,2),"N/A")</f>
        <v>N/A</v>
      </c>
    </row>
    <row r="76" spans="1:15" ht="12.75">
      <c r="A76" s="11">
        <f t="shared" si="26"/>
        <v>0</v>
      </c>
      <c r="B76" s="11">
        <f t="shared" si="26"/>
        <v>0</v>
      </c>
      <c r="C76" s="11">
        <f t="shared" si="26"/>
        <v>0</v>
      </c>
      <c r="D76" s="5">
        <f aca="true" t="shared" si="28" ref="D76:M76">+D31*D$5</f>
        <v>0</v>
      </c>
      <c r="E76" s="5">
        <f t="shared" si="28"/>
        <v>0</v>
      </c>
      <c r="F76" s="5">
        <f t="shared" si="28"/>
        <v>0</v>
      </c>
      <c r="G76" s="5">
        <f t="shared" si="28"/>
        <v>0</v>
      </c>
      <c r="H76" s="5">
        <f t="shared" si="28"/>
        <v>0</v>
      </c>
      <c r="I76" s="5">
        <f t="shared" si="28"/>
        <v>0</v>
      </c>
      <c r="J76" s="5">
        <f t="shared" si="28"/>
        <v>0</v>
      </c>
      <c r="K76" s="5">
        <f t="shared" si="28"/>
        <v>0</v>
      </c>
      <c r="L76" s="5">
        <f t="shared" si="28"/>
        <v>0</v>
      </c>
      <c r="M76" s="5">
        <f t="shared" si="28"/>
        <v>0</v>
      </c>
      <c r="N76" s="12">
        <f t="shared" si="7"/>
        <v>0</v>
      </c>
      <c r="O76" s="13" t="str">
        <f>IF(M76&gt;0,VLOOKUP(N76,lookup!$A$2:lookup!$B$11,2),"N/A")</f>
        <v>N/A</v>
      </c>
    </row>
    <row r="77" spans="1:15" ht="12.75">
      <c r="A77" s="11">
        <f t="shared" si="26"/>
        <v>0</v>
      </c>
      <c r="B77" s="11">
        <f t="shared" si="26"/>
        <v>0</v>
      </c>
      <c r="C77" s="11">
        <f t="shared" si="26"/>
        <v>0</v>
      </c>
      <c r="D77" s="5">
        <f aca="true" t="shared" si="29" ref="D77:M77">+D32*D$5</f>
        <v>0</v>
      </c>
      <c r="E77" s="5">
        <f t="shared" si="29"/>
        <v>0</v>
      </c>
      <c r="F77" s="5">
        <f t="shared" si="29"/>
        <v>0</v>
      </c>
      <c r="G77" s="5">
        <f t="shared" si="29"/>
        <v>0</v>
      </c>
      <c r="H77" s="5">
        <f t="shared" si="29"/>
        <v>0</v>
      </c>
      <c r="I77" s="5">
        <f t="shared" si="29"/>
        <v>0</v>
      </c>
      <c r="J77" s="5">
        <f t="shared" si="29"/>
        <v>0</v>
      </c>
      <c r="K77" s="5">
        <f t="shared" si="29"/>
        <v>0</v>
      </c>
      <c r="L77" s="5">
        <f t="shared" si="29"/>
        <v>0</v>
      </c>
      <c r="M77" s="5">
        <f t="shared" si="29"/>
        <v>0</v>
      </c>
      <c r="N77" s="12">
        <f t="shared" si="7"/>
        <v>0</v>
      </c>
      <c r="O77" s="13" t="str">
        <f>IF(M77&gt;0,VLOOKUP(N77,lookup!$A$2:lookup!$B$11,2),"N/A")</f>
        <v>N/A</v>
      </c>
    </row>
    <row r="78" spans="1:15" ht="12.75">
      <c r="A78" s="11">
        <f t="shared" si="26"/>
        <v>0</v>
      </c>
      <c r="B78" s="11">
        <f t="shared" si="26"/>
        <v>0</v>
      </c>
      <c r="C78" s="11">
        <f t="shared" si="26"/>
        <v>0</v>
      </c>
      <c r="D78" s="5">
        <f aca="true" t="shared" si="30" ref="D78:M78">+D33*D$5</f>
        <v>0</v>
      </c>
      <c r="E78" s="5">
        <f t="shared" si="30"/>
        <v>0</v>
      </c>
      <c r="F78" s="5">
        <f t="shared" si="30"/>
        <v>0</v>
      </c>
      <c r="G78" s="5">
        <f t="shared" si="30"/>
        <v>0</v>
      </c>
      <c r="H78" s="5">
        <f t="shared" si="30"/>
        <v>0</v>
      </c>
      <c r="I78" s="5">
        <f t="shared" si="30"/>
        <v>0</v>
      </c>
      <c r="J78" s="5">
        <f t="shared" si="30"/>
        <v>0</v>
      </c>
      <c r="K78" s="5">
        <f t="shared" si="30"/>
        <v>0</v>
      </c>
      <c r="L78" s="5">
        <f t="shared" si="30"/>
        <v>0</v>
      </c>
      <c r="M78" s="5">
        <f t="shared" si="30"/>
        <v>0</v>
      </c>
      <c r="N78" s="12">
        <f t="shared" si="7"/>
        <v>0</v>
      </c>
      <c r="O78" s="13" t="str">
        <f>IF(M78&gt;0,VLOOKUP(N78,lookup!$A$2:lookup!$B$11,2),"N/A")</f>
        <v>N/A</v>
      </c>
    </row>
    <row r="79" spans="1:15" ht="12.75">
      <c r="A79" s="11">
        <f t="shared" si="26"/>
        <v>0</v>
      </c>
      <c r="B79" s="11">
        <f t="shared" si="26"/>
        <v>0</v>
      </c>
      <c r="C79" s="11">
        <f t="shared" si="26"/>
        <v>0</v>
      </c>
      <c r="D79" s="5">
        <f aca="true" t="shared" si="31" ref="D79:M79">+D34*D$5</f>
        <v>0</v>
      </c>
      <c r="E79" s="5">
        <f t="shared" si="31"/>
        <v>0</v>
      </c>
      <c r="F79" s="5">
        <f t="shared" si="31"/>
        <v>0</v>
      </c>
      <c r="G79" s="5">
        <f t="shared" si="31"/>
        <v>0</v>
      </c>
      <c r="H79" s="5">
        <f t="shared" si="31"/>
        <v>0</v>
      </c>
      <c r="I79" s="5">
        <f t="shared" si="31"/>
        <v>0</v>
      </c>
      <c r="J79" s="5">
        <f t="shared" si="31"/>
        <v>0</v>
      </c>
      <c r="K79" s="5">
        <f t="shared" si="31"/>
        <v>0</v>
      </c>
      <c r="L79" s="5">
        <f t="shared" si="31"/>
        <v>0</v>
      </c>
      <c r="M79" s="5">
        <f t="shared" si="31"/>
        <v>0</v>
      </c>
      <c r="N79" s="12">
        <f t="shared" si="7"/>
        <v>0</v>
      </c>
      <c r="O79" s="13" t="str">
        <f>IF(M79&gt;0,VLOOKUP(N79,lookup!$A$2:lookup!$B$11,2),"N/A")</f>
        <v>N/A</v>
      </c>
    </row>
    <row r="80" spans="1:15" ht="12.75">
      <c r="A80" s="11">
        <f t="shared" si="26"/>
        <v>0</v>
      </c>
      <c r="B80" s="11">
        <f t="shared" si="26"/>
        <v>0</v>
      </c>
      <c r="C80" s="11">
        <f t="shared" si="26"/>
        <v>0</v>
      </c>
      <c r="D80" s="5">
        <f aca="true" t="shared" si="32" ref="D80:M80">+D35*D$5</f>
        <v>0</v>
      </c>
      <c r="E80" s="5">
        <f t="shared" si="32"/>
        <v>0</v>
      </c>
      <c r="F80" s="5">
        <f t="shared" si="32"/>
        <v>0</v>
      </c>
      <c r="G80" s="5">
        <f t="shared" si="32"/>
        <v>0</v>
      </c>
      <c r="H80" s="5">
        <f t="shared" si="32"/>
        <v>0</v>
      </c>
      <c r="I80" s="5">
        <f t="shared" si="32"/>
        <v>0</v>
      </c>
      <c r="J80" s="5">
        <f t="shared" si="32"/>
        <v>0</v>
      </c>
      <c r="K80" s="5">
        <f t="shared" si="32"/>
        <v>0</v>
      </c>
      <c r="L80" s="5">
        <f t="shared" si="32"/>
        <v>0</v>
      </c>
      <c r="M80" s="5">
        <f t="shared" si="32"/>
        <v>0</v>
      </c>
      <c r="N80" s="12">
        <f t="shared" si="7"/>
        <v>0</v>
      </c>
      <c r="O80" s="13" t="str">
        <f>IF(M80&gt;0,VLOOKUP(N80,lookup!$A$2:lookup!$B$11,2),"N/A")</f>
        <v>N/A</v>
      </c>
    </row>
    <row r="81" spans="1:15" ht="12.75">
      <c r="A81" s="11">
        <f t="shared" si="26"/>
        <v>0</v>
      </c>
      <c r="B81" s="11">
        <f t="shared" si="26"/>
        <v>0</v>
      </c>
      <c r="C81" s="11">
        <f t="shared" si="26"/>
        <v>0</v>
      </c>
      <c r="D81" s="5">
        <f aca="true" t="shared" si="33" ref="D81:M81">+D36*D$5</f>
        <v>0</v>
      </c>
      <c r="E81" s="5">
        <f t="shared" si="33"/>
        <v>0</v>
      </c>
      <c r="F81" s="5">
        <f t="shared" si="33"/>
        <v>0</v>
      </c>
      <c r="G81" s="5">
        <f t="shared" si="33"/>
        <v>0</v>
      </c>
      <c r="H81" s="5">
        <f t="shared" si="33"/>
        <v>0</v>
      </c>
      <c r="I81" s="5">
        <f t="shared" si="33"/>
        <v>0</v>
      </c>
      <c r="J81" s="5">
        <f t="shared" si="33"/>
        <v>0</v>
      </c>
      <c r="K81" s="5">
        <f t="shared" si="33"/>
        <v>0</v>
      </c>
      <c r="L81" s="5">
        <f t="shared" si="33"/>
        <v>0</v>
      </c>
      <c r="M81" s="5">
        <f t="shared" si="33"/>
        <v>0</v>
      </c>
      <c r="N81" s="12">
        <f t="shared" si="7"/>
        <v>0</v>
      </c>
      <c r="O81" s="13" t="str">
        <f>IF(M81&gt;0,VLOOKUP(N81,lookup!$A$2:lookup!$B$11,2),"N/A")</f>
        <v>N/A</v>
      </c>
    </row>
    <row r="82" spans="1:15" ht="12.75">
      <c r="A82" s="11">
        <f t="shared" si="26"/>
        <v>0</v>
      </c>
      <c r="B82" s="11">
        <f t="shared" si="26"/>
        <v>0</v>
      </c>
      <c r="C82" s="11">
        <f t="shared" si="26"/>
        <v>0</v>
      </c>
      <c r="D82" s="5">
        <f aca="true" t="shared" si="34" ref="D82:M82">+D37*D$5</f>
        <v>0</v>
      </c>
      <c r="E82" s="5">
        <f t="shared" si="34"/>
        <v>0</v>
      </c>
      <c r="F82" s="5">
        <f t="shared" si="34"/>
        <v>0</v>
      </c>
      <c r="G82" s="5">
        <f t="shared" si="34"/>
        <v>0</v>
      </c>
      <c r="H82" s="5">
        <f t="shared" si="34"/>
        <v>0</v>
      </c>
      <c r="I82" s="5">
        <f t="shared" si="34"/>
        <v>0</v>
      </c>
      <c r="J82" s="5">
        <f t="shared" si="34"/>
        <v>0</v>
      </c>
      <c r="K82" s="5">
        <f t="shared" si="34"/>
        <v>0</v>
      </c>
      <c r="L82" s="5">
        <f t="shared" si="34"/>
        <v>0</v>
      </c>
      <c r="M82" s="5">
        <f t="shared" si="34"/>
        <v>0</v>
      </c>
      <c r="N82" s="12">
        <f t="shared" si="7"/>
        <v>0</v>
      </c>
      <c r="O82" s="13" t="str">
        <f>IF(M82&gt;0,VLOOKUP(N82,lookup!$A$2:lookup!$B$11,2),"N/A")</f>
        <v>N/A</v>
      </c>
    </row>
    <row r="83" spans="1:15" ht="12.75">
      <c r="A83" s="11">
        <f t="shared" si="26"/>
        <v>0</v>
      </c>
      <c r="B83" s="11">
        <f t="shared" si="26"/>
        <v>0</v>
      </c>
      <c r="C83" s="11">
        <f t="shared" si="26"/>
        <v>0</v>
      </c>
      <c r="D83" s="5">
        <f aca="true" t="shared" si="35" ref="D83:M83">+D38*D$5</f>
        <v>0</v>
      </c>
      <c r="E83" s="5">
        <f t="shared" si="35"/>
        <v>0</v>
      </c>
      <c r="F83" s="5">
        <f t="shared" si="35"/>
        <v>0</v>
      </c>
      <c r="G83" s="5">
        <f t="shared" si="35"/>
        <v>0</v>
      </c>
      <c r="H83" s="5">
        <f t="shared" si="35"/>
        <v>0</v>
      </c>
      <c r="I83" s="5">
        <f t="shared" si="35"/>
        <v>0</v>
      </c>
      <c r="J83" s="5">
        <f t="shared" si="35"/>
        <v>0</v>
      </c>
      <c r="K83" s="5">
        <f t="shared" si="35"/>
        <v>0</v>
      </c>
      <c r="L83" s="5">
        <f t="shared" si="35"/>
        <v>0</v>
      </c>
      <c r="M83" s="5">
        <f t="shared" si="35"/>
        <v>0</v>
      </c>
      <c r="N83" s="12">
        <f t="shared" si="7"/>
        <v>0</v>
      </c>
      <c r="O83" s="13" t="str">
        <f>IF(M83&gt;0,VLOOKUP(N83,lookup!$A$2:lookup!$B$11,2),"N/A")</f>
        <v>N/A</v>
      </c>
    </row>
    <row r="84" spans="1:15" ht="12.75">
      <c r="A84" s="11">
        <f t="shared" si="26"/>
        <v>0</v>
      </c>
      <c r="B84" s="11">
        <f t="shared" si="26"/>
        <v>0</v>
      </c>
      <c r="C84" s="11">
        <f t="shared" si="26"/>
        <v>0</v>
      </c>
      <c r="D84" s="5">
        <f aca="true" t="shared" si="36" ref="D84:M84">+D39*D$5</f>
        <v>0</v>
      </c>
      <c r="E84" s="5">
        <f t="shared" si="36"/>
        <v>0</v>
      </c>
      <c r="F84" s="5">
        <f t="shared" si="36"/>
        <v>0</v>
      </c>
      <c r="G84" s="5">
        <f t="shared" si="36"/>
        <v>0</v>
      </c>
      <c r="H84" s="5">
        <f t="shared" si="36"/>
        <v>0</v>
      </c>
      <c r="I84" s="5">
        <f t="shared" si="36"/>
        <v>0</v>
      </c>
      <c r="J84" s="5">
        <f t="shared" si="36"/>
        <v>0</v>
      </c>
      <c r="K84" s="5">
        <f t="shared" si="36"/>
        <v>0</v>
      </c>
      <c r="L84" s="5">
        <f t="shared" si="36"/>
        <v>0</v>
      </c>
      <c r="M84" s="5">
        <f t="shared" si="36"/>
        <v>0</v>
      </c>
      <c r="N84" s="12">
        <f t="shared" si="7"/>
        <v>0</v>
      </c>
      <c r="O84" s="13" t="str">
        <f>IF(M84&gt;0,VLOOKUP(N84,lookup!$A$2:lookup!$B$11,2),"N/A")</f>
        <v>N/A</v>
      </c>
    </row>
    <row r="85" spans="1:15" ht="12.75">
      <c r="A85" s="11">
        <f t="shared" si="26"/>
        <v>0</v>
      </c>
      <c r="B85" s="11">
        <f t="shared" si="26"/>
        <v>0</v>
      </c>
      <c r="C85" s="11">
        <f t="shared" si="26"/>
        <v>0</v>
      </c>
      <c r="D85" s="5">
        <f aca="true" t="shared" si="37" ref="D85:M85">+D40*D$5</f>
        <v>0</v>
      </c>
      <c r="E85" s="5">
        <f t="shared" si="37"/>
        <v>0</v>
      </c>
      <c r="F85" s="5">
        <f t="shared" si="37"/>
        <v>0</v>
      </c>
      <c r="G85" s="5">
        <f t="shared" si="37"/>
        <v>0</v>
      </c>
      <c r="H85" s="5">
        <f t="shared" si="37"/>
        <v>0</v>
      </c>
      <c r="I85" s="5">
        <f t="shared" si="37"/>
        <v>0</v>
      </c>
      <c r="J85" s="5">
        <f t="shared" si="37"/>
        <v>0</v>
      </c>
      <c r="K85" s="5">
        <f t="shared" si="37"/>
        <v>0</v>
      </c>
      <c r="L85" s="5">
        <f t="shared" si="37"/>
        <v>0</v>
      </c>
      <c r="M85" s="5">
        <f t="shared" si="37"/>
        <v>0</v>
      </c>
      <c r="N85" s="12">
        <f t="shared" si="7"/>
        <v>0</v>
      </c>
      <c r="O85" s="13" t="str">
        <f>IF(M85&gt;0,VLOOKUP(N85,lookup!$A$2:lookup!$B$11,2),"N/A")</f>
        <v>N/A</v>
      </c>
    </row>
    <row r="86" spans="1:15" ht="12.75">
      <c r="A86" s="11">
        <f t="shared" si="26"/>
        <v>0</v>
      </c>
      <c r="B86" s="11">
        <f t="shared" si="26"/>
        <v>0</v>
      </c>
      <c r="C86" s="11">
        <f t="shared" si="26"/>
        <v>0</v>
      </c>
      <c r="D86" s="5">
        <f aca="true" t="shared" si="38" ref="D86:M86">+D41*D$5</f>
        <v>0</v>
      </c>
      <c r="E86" s="5">
        <f t="shared" si="38"/>
        <v>0</v>
      </c>
      <c r="F86" s="5">
        <f t="shared" si="38"/>
        <v>0</v>
      </c>
      <c r="G86" s="5">
        <f t="shared" si="38"/>
        <v>0</v>
      </c>
      <c r="H86" s="5">
        <f t="shared" si="38"/>
        <v>0</v>
      </c>
      <c r="I86" s="5">
        <f t="shared" si="38"/>
        <v>0</v>
      </c>
      <c r="J86" s="5">
        <f t="shared" si="38"/>
        <v>0</v>
      </c>
      <c r="K86" s="5">
        <f t="shared" si="38"/>
        <v>0</v>
      </c>
      <c r="L86" s="5">
        <f t="shared" si="38"/>
        <v>0</v>
      </c>
      <c r="M86" s="5">
        <f t="shared" si="38"/>
        <v>0</v>
      </c>
      <c r="N86" s="12">
        <f t="shared" si="7"/>
        <v>0</v>
      </c>
      <c r="O86" s="13" t="str">
        <f>IF(M86&gt;0,VLOOKUP(N86,lookup!$A$2:lookup!$B$11,2),"N/A")</f>
        <v>N/A</v>
      </c>
    </row>
    <row r="87" spans="1:15" ht="12.75">
      <c r="A87" s="11">
        <f t="shared" si="26"/>
        <v>0</v>
      </c>
      <c r="B87" s="11">
        <f t="shared" si="26"/>
        <v>0</v>
      </c>
      <c r="C87" s="11">
        <f t="shared" si="26"/>
        <v>0</v>
      </c>
      <c r="D87" s="5">
        <f aca="true" t="shared" si="39" ref="D87:M87">+D42*D$5</f>
        <v>0</v>
      </c>
      <c r="E87" s="5">
        <f t="shared" si="39"/>
        <v>0</v>
      </c>
      <c r="F87" s="5">
        <f t="shared" si="39"/>
        <v>0</v>
      </c>
      <c r="G87" s="5">
        <f t="shared" si="39"/>
        <v>0</v>
      </c>
      <c r="H87" s="5">
        <f t="shared" si="39"/>
        <v>0</v>
      </c>
      <c r="I87" s="5">
        <f t="shared" si="39"/>
        <v>0</v>
      </c>
      <c r="J87" s="5">
        <f t="shared" si="39"/>
        <v>0</v>
      </c>
      <c r="K87" s="5">
        <f t="shared" si="39"/>
        <v>0</v>
      </c>
      <c r="L87" s="5">
        <f t="shared" si="39"/>
        <v>0</v>
      </c>
      <c r="M87" s="5">
        <f t="shared" si="39"/>
        <v>0</v>
      </c>
      <c r="N87" s="12">
        <f t="shared" si="7"/>
        <v>0</v>
      </c>
      <c r="O87" s="13" t="str">
        <f>IF(M87&gt;0,VLOOKUP(N87,lookup!$A$2:lookup!$B$11,2),"N/A")</f>
        <v>N/A</v>
      </c>
    </row>
    <row r="88" spans="1:15" ht="12.75">
      <c r="A88" s="11">
        <f t="shared" si="26"/>
        <v>0</v>
      </c>
      <c r="B88" s="11">
        <f t="shared" si="26"/>
        <v>0</v>
      </c>
      <c r="C88" s="11">
        <f t="shared" si="26"/>
        <v>0</v>
      </c>
      <c r="D88" s="5">
        <f aca="true" t="shared" si="40" ref="D88:M88">+D43*D$5</f>
        <v>0</v>
      </c>
      <c r="E88" s="5">
        <f t="shared" si="40"/>
        <v>0</v>
      </c>
      <c r="F88" s="5">
        <f t="shared" si="40"/>
        <v>0</v>
      </c>
      <c r="G88" s="5">
        <f t="shared" si="40"/>
        <v>0</v>
      </c>
      <c r="H88" s="5">
        <f t="shared" si="40"/>
        <v>0</v>
      </c>
      <c r="I88" s="5">
        <f t="shared" si="40"/>
        <v>0</v>
      </c>
      <c r="J88" s="5">
        <f t="shared" si="40"/>
        <v>0</v>
      </c>
      <c r="K88" s="5">
        <f t="shared" si="40"/>
        <v>0</v>
      </c>
      <c r="L88" s="5">
        <f t="shared" si="40"/>
        <v>0</v>
      </c>
      <c r="M88" s="5">
        <f t="shared" si="40"/>
        <v>0</v>
      </c>
      <c r="N88" s="12">
        <f t="shared" si="7"/>
        <v>0</v>
      </c>
      <c r="O88" s="13" t="str">
        <f>IF(M88&gt;0,VLOOKUP(N88,lookup!$A$2:lookup!$B$11,2),"N/A")</f>
        <v>N/A</v>
      </c>
    </row>
    <row r="89" spans="1:15" ht="12.75">
      <c r="A89" s="11">
        <f t="shared" si="26"/>
        <v>0</v>
      </c>
      <c r="B89" s="11">
        <f t="shared" si="26"/>
        <v>0</v>
      </c>
      <c r="C89" s="11">
        <f t="shared" si="26"/>
        <v>0</v>
      </c>
      <c r="D89" s="5">
        <f aca="true" t="shared" si="41" ref="D89:M89">+D44*D$5</f>
        <v>0</v>
      </c>
      <c r="E89" s="5">
        <f t="shared" si="41"/>
        <v>0</v>
      </c>
      <c r="F89" s="5">
        <f t="shared" si="41"/>
        <v>0</v>
      </c>
      <c r="G89" s="5">
        <f t="shared" si="41"/>
        <v>0</v>
      </c>
      <c r="H89" s="5">
        <f t="shared" si="41"/>
        <v>0</v>
      </c>
      <c r="I89" s="5">
        <f t="shared" si="41"/>
        <v>0</v>
      </c>
      <c r="J89" s="5">
        <f t="shared" si="41"/>
        <v>0</v>
      </c>
      <c r="K89" s="5">
        <f t="shared" si="41"/>
        <v>0</v>
      </c>
      <c r="L89" s="5">
        <f t="shared" si="41"/>
        <v>0</v>
      </c>
      <c r="M89" s="5">
        <f t="shared" si="41"/>
        <v>0</v>
      </c>
      <c r="N89" s="12">
        <f t="shared" si="7"/>
        <v>0</v>
      </c>
      <c r="O89" s="13" t="str">
        <f>IF(M89&gt;0,VLOOKUP(N89,lookup!$A$2:lookup!$B$11,2),"N/A")</f>
        <v>N/A</v>
      </c>
    </row>
    <row r="90" spans="1:15" ht="12.75">
      <c r="A90" s="11">
        <f t="shared" si="26"/>
        <v>0</v>
      </c>
      <c r="B90" s="11">
        <f t="shared" si="26"/>
        <v>0</v>
      </c>
      <c r="C90" s="11">
        <f t="shared" si="26"/>
        <v>0</v>
      </c>
      <c r="D90" s="5">
        <f aca="true" t="shared" si="42" ref="D90:M90">+D45*D$5</f>
        <v>0</v>
      </c>
      <c r="E90" s="5">
        <f t="shared" si="42"/>
        <v>0</v>
      </c>
      <c r="F90" s="5">
        <f t="shared" si="42"/>
        <v>0</v>
      </c>
      <c r="G90" s="5">
        <f t="shared" si="42"/>
        <v>0</v>
      </c>
      <c r="H90" s="5">
        <f t="shared" si="42"/>
        <v>0</v>
      </c>
      <c r="I90" s="5">
        <f t="shared" si="42"/>
        <v>0</v>
      </c>
      <c r="J90" s="5">
        <f t="shared" si="42"/>
        <v>0</v>
      </c>
      <c r="K90" s="5">
        <f t="shared" si="42"/>
        <v>0</v>
      </c>
      <c r="L90" s="5">
        <f t="shared" si="42"/>
        <v>0</v>
      </c>
      <c r="M90" s="5">
        <f t="shared" si="42"/>
        <v>0</v>
      </c>
      <c r="N90" s="12">
        <f t="shared" si="7"/>
        <v>0</v>
      </c>
      <c r="O90" s="13" t="str">
        <f>IF(M90&gt;0,VLOOKUP(N90,lookup!$A$2:lookup!$B$11,2),"N/A")</f>
        <v>N/A</v>
      </c>
    </row>
    <row r="91" spans="1:15" ht="12.75">
      <c r="A91" s="11">
        <f t="shared" si="26"/>
        <v>0</v>
      </c>
      <c r="B91" s="11">
        <f t="shared" si="26"/>
        <v>0</v>
      </c>
      <c r="C91" s="11">
        <f t="shared" si="26"/>
        <v>0</v>
      </c>
      <c r="D91" s="5">
        <f aca="true" t="shared" si="43" ref="D91:M91">+D46*D$5</f>
        <v>0</v>
      </c>
      <c r="E91" s="5">
        <f t="shared" si="43"/>
        <v>0</v>
      </c>
      <c r="F91" s="5">
        <f t="shared" si="43"/>
        <v>0</v>
      </c>
      <c r="G91" s="5">
        <f t="shared" si="43"/>
        <v>0</v>
      </c>
      <c r="H91" s="5">
        <f t="shared" si="43"/>
        <v>0</v>
      </c>
      <c r="I91" s="5">
        <f t="shared" si="43"/>
        <v>0</v>
      </c>
      <c r="J91" s="5">
        <f t="shared" si="43"/>
        <v>0</v>
      </c>
      <c r="K91" s="5">
        <f t="shared" si="43"/>
        <v>0</v>
      </c>
      <c r="L91" s="5">
        <f t="shared" si="43"/>
        <v>0</v>
      </c>
      <c r="M91" s="5">
        <f t="shared" si="43"/>
        <v>0</v>
      </c>
      <c r="N91" s="12">
        <f t="shared" si="7"/>
        <v>0</v>
      </c>
      <c r="O91" s="13" t="str">
        <f>IF(M91&gt;0,VLOOKUP(N91,lookup!$A$2:lookup!$B$11,2),"N/A")</f>
        <v>N/A</v>
      </c>
    </row>
    <row r="92" spans="1:15" ht="12.75">
      <c r="A92" s="11">
        <f t="shared" si="26"/>
        <v>0</v>
      </c>
      <c r="B92" s="11">
        <f t="shared" si="26"/>
        <v>0</v>
      </c>
      <c r="C92" s="11">
        <f t="shared" si="26"/>
        <v>0</v>
      </c>
      <c r="D92" s="5">
        <f aca="true" t="shared" si="44" ref="D92:M92">+D47*D$5</f>
        <v>0</v>
      </c>
      <c r="E92" s="5">
        <f t="shared" si="44"/>
        <v>0</v>
      </c>
      <c r="F92" s="5">
        <f t="shared" si="44"/>
        <v>0</v>
      </c>
      <c r="G92" s="5">
        <f t="shared" si="44"/>
        <v>0</v>
      </c>
      <c r="H92" s="5">
        <f t="shared" si="44"/>
        <v>0</v>
      </c>
      <c r="I92" s="5">
        <f t="shared" si="44"/>
        <v>0</v>
      </c>
      <c r="J92" s="5">
        <f t="shared" si="44"/>
        <v>0</v>
      </c>
      <c r="K92" s="5">
        <f t="shared" si="44"/>
        <v>0</v>
      </c>
      <c r="L92" s="5">
        <f t="shared" si="44"/>
        <v>0</v>
      </c>
      <c r="M92" s="5">
        <f t="shared" si="44"/>
        <v>0</v>
      </c>
      <c r="N92" s="12">
        <f t="shared" si="7"/>
        <v>0</v>
      </c>
      <c r="O92" s="13" t="str">
        <f>IF(M92&gt;0,VLOOKUP(N92,lookup!$A$2:lookup!$B$11,2),"N/A")</f>
        <v>N/A</v>
      </c>
    </row>
    <row r="94" spans="1:4" ht="12.75">
      <c r="A94" s="29" t="s">
        <v>24</v>
      </c>
      <c r="C94" s="30"/>
      <c r="D94" s="30"/>
    </row>
    <row r="95" spans="1:4" ht="12.75">
      <c r="A95" s="29" t="s">
        <v>31</v>
      </c>
      <c r="B95" s="39">
        <f>+D1</f>
        <v>0</v>
      </c>
      <c r="C95" s="36"/>
      <c r="D95" s="30"/>
    </row>
    <row r="96" spans="1:4" ht="6.75" customHeight="1">
      <c r="A96" s="29"/>
      <c r="B96" s="35"/>
      <c r="C96" s="36"/>
      <c r="D96" s="30"/>
    </row>
    <row r="97" spans="1:4" ht="12.75">
      <c r="A97" s="29" t="s">
        <v>32</v>
      </c>
      <c r="B97" s="39">
        <f>+D3</f>
        <v>0</v>
      </c>
      <c r="C97" s="36"/>
      <c r="D97" s="30"/>
    </row>
    <row r="98" spans="1:4" ht="7.5" customHeight="1">
      <c r="A98" s="29"/>
      <c r="C98" s="30">
        <f>+D16</f>
        <v>0</v>
      </c>
      <c r="D98" s="30"/>
    </row>
    <row r="99" spans="1:4" ht="9" customHeight="1">
      <c r="A99" s="29"/>
      <c r="C99" s="30"/>
      <c r="D99" s="30"/>
    </row>
    <row r="100" spans="1:4" ht="12.75">
      <c r="A100" s="31" t="s">
        <v>25</v>
      </c>
      <c r="B100" s="31" t="s">
        <v>26</v>
      </c>
      <c r="C100" s="31" t="s">
        <v>27</v>
      </c>
      <c r="D100" s="31" t="s">
        <v>28</v>
      </c>
    </row>
    <row r="101" spans="1:4" ht="12.75">
      <c r="A101" s="31" t="s">
        <v>19</v>
      </c>
      <c r="B101" s="5">
        <f>COUNTIF(O$55:O$92,"A+")</f>
        <v>0</v>
      </c>
      <c r="C101" s="5">
        <v>9</v>
      </c>
      <c r="D101" s="5">
        <f>+B101*C101</f>
        <v>0</v>
      </c>
    </row>
    <row r="102" spans="1:4" ht="12.75">
      <c r="A102" s="31" t="s">
        <v>18</v>
      </c>
      <c r="B102" s="5">
        <f>COUNTIF(O$55:O$92,"A")</f>
        <v>0</v>
      </c>
      <c r="C102" s="5">
        <v>8</v>
      </c>
      <c r="D102" s="5">
        <f aca="true" t="shared" si="45" ref="D102:D110">+B102*C102</f>
        <v>0</v>
      </c>
    </row>
    <row r="103" spans="1:4" ht="12.75">
      <c r="A103" s="31" t="s">
        <v>20</v>
      </c>
      <c r="B103" s="5">
        <f>COUNTIF(O$55:O$92,"B+")</f>
        <v>0</v>
      </c>
      <c r="C103" s="5">
        <v>7</v>
      </c>
      <c r="D103" s="5">
        <f t="shared" si="45"/>
        <v>0</v>
      </c>
    </row>
    <row r="104" spans="1:4" ht="12.75">
      <c r="A104" s="31" t="s">
        <v>22</v>
      </c>
      <c r="B104" s="5">
        <f>COUNTIF(O$55:O$92,"B")</f>
        <v>0</v>
      </c>
      <c r="C104" s="5">
        <v>6</v>
      </c>
      <c r="D104" s="5">
        <f t="shared" si="45"/>
        <v>0</v>
      </c>
    </row>
    <row r="105" spans="1:4" ht="12.75">
      <c r="A105" s="31" t="s">
        <v>21</v>
      </c>
      <c r="B105" s="5">
        <f>COUNTIF(O$55:O$92,"C+")</f>
        <v>0</v>
      </c>
      <c r="C105" s="5">
        <v>5</v>
      </c>
      <c r="D105" s="5">
        <f t="shared" si="45"/>
        <v>0</v>
      </c>
    </row>
    <row r="106" spans="1:4" ht="12.75">
      <c r="A106" s="31" t="s">
        <v>17</v>
      </c>
      <c r="B106" s="5">
        <f>COUNTIF(O$48:O$81,"C")</f>
        <v>0</v>
      </c>
      <c r="C106" s="5">
        <v>4</v>
      </c>
      <c r="D106" s="5">
        <f t="shared" si="45"/>
        <v>0</v>
      </c>
    </row>
    <row r="107" spans="1:4" ht="12.75">
      <c r="A107" s="31" t="s">
        <v>16</v>
      </c>
      <c r="B107" s="5">
        <f>COUNTIF(O$55:O$92,"D+")</f>
        <v>0</v>
      </c>
      <c r="C107" s="5">
        <v>3</v>
      </c>
      <c r="D107" s="5">
        <f t="shared" si="45"/>
        <v>0</v>
      </c>
    </row>
    <row r="108" spans="1:4" ht="12.75">
      <c r="A108" s="31" t="s">
        <v>15</v>
      </c>
      <c r="B108" s="5">
        <f>COUNTIF(O$55:O$92,"D")</f>
        <v>0</v>
      </c>
      <c r="C108" s="5">
        <v>2</v>
      </c>
      <c r="D108" s="5">
        <f t="shared" si="45"/>
        <v>0</v>
      </c>
    </row>
    <row r="109" spans="1:4" ht="12.75">
      <c r="A109" s="31" t="s">
        <v>14</v>
      </c>
      <c r="B109" s="5">
        <f>COUNTIF(O$48:O$81,"E")</f>
        <v>0</v>
      </c>
      <c r="C109" s="5">
        <v>1</v>
      </c>
      <c r="D109" s="5">
        <f t="shared" si="45"/>
        <v>0</v>
      </c>
    </row>
    <row r="110" spans="1:4" ht="12.75">
      <c r="A110" s="31" t="s">
        <v>13</v>
      </c>
      <c r="B110" s="5">
        <f>COUNTIF(O$55:O$92,"F")</f>
        <v>0</v>
      </c>
      <c r="C110" s="5">
        <v>0</v>
      </c>
      <c r="D110" s="5">
        <f t="shared" si="45"/>
        <v>0</v>
      </c>
    </row>
    <row r="111" spans="1:4" ht="12.75">
      <c r="A111" s="31" t="s">
        <v>29</v>
      </c>
      <c r="B111" s="5"/>
      <c r="C111" s="5"/>
      <c r="D111" s="5"/>
    </row>
    <row r="112" spans="1:4" ht="15">
      <c r="A112" s="32" t="s">
        <v>30</v>
      </c>
      <c r="B112" s="32"/>
      <c r="C112" s="33"/>
      <c r="D112" s="34" t="e">
        <f>+D111/B111</f>
        <v>#DIV/0!</v>
      </c>
    </row>
  </sheetData>
  <mergeCells count="9">
    <mergeCell ref="K1:L1"/>
    <mergeCell ref="A1:C1"/>
    <mergeCell ref="A3:C3"/>
    <mergeCell ref="A2:C2"/>
    <mergeCell ref="N9:Q9"/>
    <mergeCell ref="A51:A54"/>
    <mergeCell ref="B51:B54"/>
    <mergeCell ref="A6:A9"/>
    <mergeCell ref="B6:B9"/>
  </mergeCells>
  <printOptions/>
  <pageMargins left="0.5" right="0.5" top="0.5" bottom="0.5" header="0" footer="0"/>
  <pageSetup horizontalDpi="600" verticalDpi="600" orientation="landscape"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D12" sqref="D12"/>
    </sheetView>
  </sheetViews>
  <sheetFormatPr defaultColWidth="9.140625" defaultRowHeight="12.75"/>
  <cols>
    <col min="1" max="1" width="12.140625" style="0" customWidth="1"/>
    <col min="2" max="2" width="11.57421875" style="0" customWidth="1"/>
  </cols>
  <sheetData>
    <row r="1" spans="1:2" ht="12.75">
      <c r="A1" s="10" t="s">
        <v>11</v>
      </c>
      <c r="B1" s="10" t="s">
        <v>12</v>
      </c>
    </row>
    <row r="2" spans="1:2" ht="12.75">
      <c r="A2">
        <v>0</v>
      </c>
      <c r="B2" s="10" t="s">
        <v>13</v>
      </c>
    </row>
    <row r="3" spans="1:2" ht="12.75">
      <c r="A3">
        <v>39.5</v>
      </c>
      <c r="B3" s="10" t="s">
        <v>14</v>
      </c>
    </row>
    <row r="4" spans="1:2" ht="12.75">
      <c r="A4">
        <v>49.5</v>
      </c>
      <c r="B4" s="10" t="s">
        <v>15</v>
      </c>
    </row>
    <row r="5" spans="1:2" ht="12.75">
      <c r="A5">
        <v>54.5</v>
      </c>
      <c r="B5" s="10" t="s">
        <v>16</v>
      </c>
    </row>
    <row r="6" spans="1:2" ht="12.75">
      <c r="A6">
        <v>59.5</v>
      </c>
      <c r="B6" s="10" t="s">
        <v>17</v>
      </c>
    </row>
    <row r="7" spans="1:2" ht="12.75">
      <c r="A7">
        <v>64.5</v>
      </c>
      <c r="B7" s="10" t="s">
        <v>21</v>
      </c>
    </row>
    <row r="8" spans="1:2" ht="12.75">
      <c r="A8">
        <v>69.5</v>
      </c>
      <c r="B8" s="10" t="s">
        <v>22</v>
      </c>
    </row>
    <row r="9" spans="1:2" ht="12.75">
      <c r="A9">
        <v>74.5</v>
      </c>
      <c r="B9" s="10" t="s">
        <v>20</v>
      </c>
    </row>
    <row r="10" spans="1:2" ht="12.75">
      <c r="A10">
        <v>79.5</v>
      </c>
      <c r="B10" s="10" t="s">
        <v>18</v>
      </c>
    </row>
    <row r="11" spans="1:2" ht="12.75">
      <c r="A11">
        <v>89.5</v>
      </c>
      <c r="B11" s="10" t="s">
        <v>19</v>
      </c>
    </row>
  </sheetData>
  <sheetProtection password="CABD" sheet="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topLeftCell="A1">
      <selection activeCell="A5" sqref="A5"/>
    </sheetView>
  </sheetViews>
  <sheetFormatPr defaultColWidth="9.140625" defaultRowHeight="12.75"/>
  <cols>
    <col min="1" max="1" width="119.421875" style="0" customWidth="1"/>
  </cols>
  <sheetData>
    <row r="1" spans="1:10" ht="20.25" customHeight="1">
      <c r="A1" s="50" t="s">
        <v>23</v>
      </c>
      <c r="B1" s="50"/>
      <c r="C1" s="50"/>
      <c r="D1" s="50"/>
      <c r="E1" s="50"/>
      <c r="F1" s="50"/>
      <c r="G1" s="50"/>
      <c r="H1" s="50"/>
      <c r="I1" s="50"/>
      <c r="J1" s="50"/>
    </row>
    <row r="2" ht="15.75">
      <c r="A2" s="27"/>
    </row>
    <row r="3" ht="79.5" customHeight="1">
      <c r="A3" s="28" t="s">
        <v>35</v>
      </c>
    </row>
    <row r="4" ht="102" customHeight="1">
      <c r="A4" s="28" t="s">
        <v>36</v>
      </c>
    </row>
    <row r="5" ht="78" customHeight="1">
      <c r="A5" s="28" t="s">
        <v>37</v>
      </c>
    </row>
    <row r="6" ht="75" customHeight="1">
      <c r="A6" s="28" t="s">
        <v>38</v>
      </c>
    </row>
    <row r="7" ht="12.75">
      <c r="A7" s="28"/>
    </row>
    <row r="8" ht="27" customHeight="1">
      <c r="A8" s="38" t="s">
        <v>39</v>
      </c>
    </row>
  </sheetData>
  <sheetProtection password="CABD" sheet="1"/>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York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dc:creator>
  <cp:keywords/>
  <dc:description/>
  <cp:lastModifiedBy>Maximilian Piotr Chewinski</cp:lastModifiedBy>
  <cp:lastPrinted>2009-08-27T19:14:50Z</cp:lastPrinted>
  <dcterms:created xsi:type="dcterms:W3CDTF">2006-11-23T19:08:36Z</dcterms:created>
  <dcterms:modified xsi:type="dcterms:W3CDTF">2013-03-06T13:53:14Z</dcterms:modified>
  <cp:category/>
  <cp:version/>
  <cp:contentType/>
  <cp:contentStatus/>
</cp:coreProperties>
</file>