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480" yWindow="75" windowWidth="13275" windowHeight="10245" activeTab="0"/>
  </bookViews>
  <sheets>
    <sheet name="GradesReport" sheetId="1" r:id="rId1"/>
    <sheet name="DropdownLists" sheetId="2" r:id="rId2"/>
    <sheet name="Sheet3" sheetId="3" r:id="rId3"/>
  </sheets>
  <definedNames>
    <definedName name="Faculty">'DropdownLists'!$A$110</definedName>
    <definedName name="_xlnm.Print_Area" localSheetId="0">'GradesReport'!$A$1:$N$103</definedName>
    <definedName name="Rubric">'DropdownLists'!$A$2:$A$59</definedName>
    <definedName name="Section">'DropdownLists'!$A$71:$A$96</definedName>
    <definedName name="Session">'DropdownLists'!$A$100:$A$106</definedName>
    <definedName name="Weight">'DropdownLists'!$A$63:$A$67</definedName>
    <definedName name="Year">'DropdownLists'!$A$114:$A$124</definedName>
  </definedNames>
  <calcPr calcId="145621"/>
</workbook>
</file>

<file path=xl/sharedStrings.xml><?xml version="1.0" encoding="utf-8"?>
<sst xmlns="http://schemas.openxmlformats.org/spreadsheetml/2006/main" count="180" uniqueCount="161">
  <si>
    <t>Grading</t>
  </si>
  <si>
    <t>Scale</t>
  </si>
  <si>
    <t>A+</t>
  </si>
  <si>
    <t>[90-100]</t>
  </si>
  <si>
    <t>A</t>
  </si>
  <si>
    <t>[80-89]</t>
  </si>
  <si>
    <t>B+</t>
  </si>
  <si>
    <t>[75-79]</t>
  </si>
  <si>
    <t>B</t>
  </si>
  <si>
    <t>[70-74]</t>
  </si>
  <si>
    <t>C+</t>
  </si>
  <si>
    <t>[65-69]</t>
  </si>
  <si>
    <t>C</t>
  </si>
  <si>
    <t>[60-64]</t>
  </si>
  <si>
    <t>D+</t>
  </si>
  <si>
    <t>[55-59]</t>
  </si>
  <si>
    <t>D</t>
  </si>
  <si>
    <t>[50-54]</t>
  </si>
  <si>
    <t>Total</t>
  </si>
  <si>
    <t>E</t>
  </si>
  <si>
    <t>[40-49]</t>
  </si>
  <si>
    <t>F</t>
  </si>
  <si>
    <t>[0-39]</t>
  </si>
  <si>
    <t># of Students</t>
  </si>
  <si>
    <t xml:space="preserve">Earned </t>
  </si>
  <si>
    <t>Faculty</t>
  </si>
  <si>
    <t>Course Information</t>
  </si>
  <si>
    <t>Rubric</t>
  </si>
  <si>
    <t>Course #</t>
  </si>
  <si>
    <t>Weight</t>
  </si>
  <si>
    <t>Section</t>
  </si>
  <si>
    <t>Session</t>
  </si>
  <si>
    <t>Year</t>
  </si>
  <si>
    <t>AP</t>
  </si>
  <si>
    <t>ADMS</t>
  </si>
  <si>
    <t>ANTH</t>
  </si>
  <si>
    <t>ARB</t>
  </si>
  <si>
    <t>ASL</t>
  </si>
  <si>
    <t>CAW</t>
  </si>
  <si>
    <t>CDNS</t>
  </si>
  <si>
    <t>CH</t>
  </si>
  <si>
    <t>CLTR</t>
  </si>
  <si>
    <t>COGS</t>
  </si>
  <si>
    <t>COMN</t>
  </si>
  <si>
    <t>CREE</t>
  </si>
  <si>
    <t>CRIM</t>
  </si>
  <si>
    <t>CSE</t>
  </si>
  <si>
    <t>ECON</t>
  </si>
  <si>
    <t>EN</t>
  </si>
  <si>
    <t>ESL</t>
  </si>
  <si>
    <t>FND</t>
  </si>
  <si>
    <t>FR</t>
  </si>
  <si>
    <t>GEOG</t>
  </si>
  <si>
    <t>GER</t>
  </si>
  <si>
    <t>GK</t>
  </si>
  <si>
    <t>GKM</t>
  </si>
  <si>
    <t>HEB</t>
  </si>
  <si>
    <t>HIST</t>
  </si>
  <si>
    <t>HND</t>
  </si>
  <si>
    <t>HREQ</t>
  </si>
  <si>
    <t>HRM</t>
  </si>
  <si>
    <t>HUMA</t>
  </si>
  <si>
    <t>INDV</t>
  </si>
  <si>
    <t>INEX</t>
  </si>
  <si>
    <t>IT</t>
  </si>
  <si>
    <t>ITEC</t>
  </si>
  <si>
    <t>JC</t>
  </si>
  <si>
    <t>JP</t>
  </si>
  <si>
    <t>KOR</t>
  </si>
  <si>
    <t>LA</t>
  </si>
  <si>
    <t>LING</t>
  </si>
  <si>
    <t>LLS</t>
  </si>
  <si>
    <t>MODR</t>
  </si>
  <si>
    <t>PHIL</t>
  </si>
  <si>
    <t>POLS</t>
  </si>
  <si>
    <t>POR</t>
  </si>
  <si>
    <t>PPAS</t>
  </si>
  <si>
    <t>PRWR</t>
  </si>
  <si>
    <t>REI</t>
  </si>
  <si>
    <t>RU</t>
  </si>
  <si>
    <t>SOCI</t>
  </si>
  <si>
    <t>SOSC</t>
  </si>
  <si>
    <t>SOWK</t>
  </si>
  <si>
    <t>SP</t>
  </si>
  <si>
    <t>SWAH</t>
  </si>
  <si>
    <t>SXST</t>
  </si>
  <si>
    <t>TAML</t>
  </si>
  <si>
    <t>TYP</t>
  </si>
  <si>
    <t>URST</t>
  </si>
  <si>
    <t>WMST</t>
  </si>
  <si>
    <t>WRIT</t>
  </si>
  <si>
    <t>YDSH</t>
  </si>
  <si>
    <t>Academic Credit Weight</t>
  </si>
  <si>
    <t>G</t>
  </si>
  <si>
    <t>H</t>
  </si>
  <si>
    <t>I</t>
  </si>
  <si>
    <t>J</t>
  </si>
  <si>
    <t>K</t>
  </si>
  <si>
    <t>L</t>
  </si>
  <si>
    <t>M</t>
  </si>
  <si>
    <t>N</t>
  </si>
  <si>
    <t>O</t>
  </si>
  <si>
    <t>P</t>
  </si>
  <si>
    <t>Q</t>
  </si>
  <si>
    <t>R</t>
  </si>
  <si>
    <t>S</t>
  </si>
  <si>
    <t>T</t>
  </si>
  <si>
    <t>U</t>
  </si>
  <si>
    <t>V</t>
  </si>
  <si>
    <t>W</t>
  </si>
  <si>
    <t>X</t>
  </si>
  <si>
    <t>Y</t>
  </si>
  <si>
    <t>Z</t>
  </si>
  <si>
    <t>S1</t>
  </si>
  <si>
    <t>S2</t>
  </si>
  <si>
    <t>SU</t>
  </si>
  <si>
    <t>Other</t>
  </si>
  <si>
    <t>Instructor's Name</t>
  </si>
  <si>
    <t>Course Components</t>
  </si>
  <si>
    <t>Component</t>
  </si>
  <si>
    <t>% of Final Grade</t>
  </si>
  <si>
    <t>% of Class Totals</t>
  </si>
  <si>
    <t>GPA</t>
  </si>
  <si>
    <t>Course gpa (including DNW)</t>
  </si>
  <si>
    <t>Course gpa (excluding DNW)</t>
  </si>
  <si>
    <t>Faculty-level Standards</t>
  </si>
  <si>
    <t>Course Data
 (excluding DNW)</t>
  </si>
  <si>
    <t>Grade Distribution and Anomalies</t>
  </si>
  <si>
    <t>Course Data 
 (including DNW)</t>
  </si>
  <si>
    <t>2010-11</t>
  </si>
  <si>
    <t>2011-12</t>
  </si>
  <si>
    <t>Director or Undergraduate Program Director's Comments (if any):</t>
  </si>
  <si>
    <t xml:space="preserve">Course Director's Signature: </t>
  </si>
  <si>
    <t>Date:</t>
  </si>
  <si>
    <t xml:space="preserve">Director or Undergraduate 
Program Director's Signature: </t>
  </si>
  <si>
    <t>Assignment(s)</t>
  </si>
  <si>
    <t>Essay(s)</t>
  </si>
  <si>
    <t>Final Exam</t>
  </si>
  <si>
    <t>Mid-term Exam(s)</t>
  </si>
  <si>
    <t>Participation</t>
  </si>
  <si>
    <t>Presentation(s)</t>
  </si>
  <si>
    <t>Test(s)</t>
  </si>
  <si>
    <t>* Please further describe any components that fell into the "other" category:</t>
  </si>
  <si>
    <t>Please enter (as applicable) the types and weighting of each component used in the course to determine the final grade:</t>
  </si>
  <si>
    <r>
      <t xml:space="preserve">Other </t>
    </r>
    <r>
      <rPr>
        <b/>
        <sz val="10"/>
        <rFont val="Arial"/>
        <family val="2"/>
      </rPr>
      <t>*</t>
    </r>
  </si>
  <si>
    <t xml:space="preserve">         1. Is the overall grade point average above 6.5?</t>
  </si>
  <si>
    <t xml:space="preserve">         2. Are there 75% or more grades of B or better?</t>
  </si>
  <si>
    <t xml:space="preserve">         3. Are there 50% or more grades of A or better?</t>
  </si>
  <si>
    <t xml:space="preserve">         4. Is the overall grade point average below 3.5?</t>
  </si>
  <si>
    <t xml:space="preserve">         5. Are there 20% or more failing grades?</t>
  </si>
  <si>
    <t>Description of changes (if any) moving forward:</t>
  </si>
  <si>
    <r>
      <t xml:space="preserve">Course-specific Rationale (to be completed by the Course Director):
</t>
    </r>
    <r>
      <rPr>
        <sz val="10"/>
        <rFont val="Arial"/>
        <family val="2"/>
      </rPr>
      <t>The course-specific rationale should address the relationship between course design, pedagogical approach, the student cohort and grade outcomes. Factors to be considered relative to student grades may include the evaluation strategies employed (e.g. a learning/evaluation plan which permits the lowest grade in an assignment sequence to be dropped); consideration of previous typical/atypical distributions (e.g. proportion of students who did or did not drop the course for academic reasons); or the nature of the student body (e.g. in what way was this student cohort unique?)</t>
    </r>
  </si>
  <si>
    <t>Courses at the 4000-level, or with 30 or fewer students enrolled, 
are exempt from the Faculty-level Standards legislation below.</t>
  </si>
  <si>
    <r>
      <t>"</t>
    </r>
    <r>
      <rPr>
        <b/>
        <u val="single"/>
        <sz val="10"/>
        <rFont val="Arial"/>
        <family val="2"/>
      </rPr>
      <t>Yes</t>
    </r>
    <r>
      <rPr>
        <b/>
        <sz val="10"/>
        <rFont val="Arial"/>
        <family val="2"/>
      </rPr>
      <t xml:space="preserve">" to any of the above questions indicates that there is an anomaly (i.e. the mean or grade distribution fall outside of the Faculty-level standards). When this occurs, faculty members are required to submit a </t>
    </r>
    <r>
      <rPr>
        <b/>
        <u val="single"/>
        <sz val="10"/>
        <rFont val="Arial"/>
        <family val="2"/>
      </rPr>
      <t>course-specific rationale</t>
    </r>
    <r>
      <rPr>
        <b/>
        <sz val="10"/>
        <rFont val="Arial"/>
        <family val="2"/>
      </rPr>
      <t xml:space="preserve"> in the space below (page 2).</t>
    </r>
  </si>
  <si>
    <t>Anomalous?
(including DNW)</t>
  </si>
  <si>
    <t>Did Not Write (DNW)
 Final Component</t>
  </si>
  <si>
    <t>Anomalous?
(excluding DNW)</t>
  </si>
  <si>
    <t>2012-13</t>
  </si>
  <si>
    <t>2013-14</t>
  </si>
  <si>
    <t>2014-15</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</si>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</sst>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0"/>
      <name val="Arial"/>
      <family val="2"/>
    </font>
    <font>
      <b/>
      <sz val="9"/>
      <name val="Arial"/>
      <family val="2"/>
    </font>
    <font>
      <b/>
      <sz val="10"/>
      <name val="Arial"/>
      <family val="2"/>
    </font>
    <font>
      <sz val="8"/>
      <name val="Arial"/>
      <family val="2"/>
    </font>
    <font>
      <sz val="9"/>
      <name val="Arial"/>
      <family val="2"/>
    </font>
    <font>
      <b/>
      <i/>
      <sz val="10"/>
      <name val="Arial"/>
      <family val="2"/>
    </font>
    <font>
      <b/>
      <u val="single"/>
      <sz val="10"/>
      <name val="Arial"/>
      <family val="2"/>
    </font>
    <font>
      <b/>
      <sz val="20"/>
      <color rgb="FFFFFFFF"/>
      <name val="Verdana"/>
      <family val="2"/>
    </font>
    <font>
      <b/>
      <sz val="12"/>
      <color rgb="FFFFFFFF"/>
      <name val="Verdana"/>
      <family val="2"/>
    </font>
  </fonts>
  <fills count="7">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57"/>
        <bgColor indexed="64"/>
      </patternFill>
    </fill>
  </fills>
  <borders count="4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style="medium"/>
      <right style="medium"/>
      <top/>
      <bottom/>
    </border>
    <border>
      <left/>
      <right style="medium"/>
      <top/>
      <bottom/>
    </border>
    <border>
      <left style="medium"/>
      <right style="medium"/>
      <top/>
      <bottom style="medium"/>
    </border>
    <border>
      <left style="medium"/>
      <right/>
      <top/>
      <bottom style="medium"/>
    </border>
    <border>
      <left style="thin"/>
      <right style="medium"/>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medium"/>
      <top style="thin"/>
      <bottom/>
    </border>
    <border>
      <left style="medium"/>
      <right/>
      <top style="medium"/>
      <bottom/>
    </border>
    <border>
      <left/>
      <right/>
      <top style="medium"/>
      <bottom/>
    </border>
    <border>
      <left/>
      <right style="medium"/>
      <top style="medium"/>
      <bottom/>
    </border>
    <border>
      <left/>
      <right/>
      <top/>
      <bottom style="medium"/>
    </border>
    <border>
      <left style="medium"/>
      <right/>
      <top/>
      <bottom/>
    </border>
    <border>
      <left style="thin"/>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thin"/>
      <right/>
      <top style="thin"/>
      <bottom style="thin"/>
    </border>
    <border>
      <left style="thin"/>
      <right/>
      <top style="medium"/>
      <bottom style="medium"/>
    </border>
    <border>
      <left/>
      <right style="thin"/>
      <top style="thin"/>
      <bottom style="thin"/>
    </border>
    <border>
      <left/>
      <right/>
      <top style="medium"/>
      <bottom style="medium"/>
    </border>
    <border>
      <left/>
      <right style="thin"/>
      <top style="thin"/>
      <bottom style="medium"/>
    </border>
    <border>
      <left/>
      <right style="thin"/>
      <top style="medium"/>
      <bottom style="medium"/>
    </border>
    <border>
      <left/>
      <right style="thin"/>
      <top style="medium"/>
      <bottom style="thin"/>
    </border>
    <border>
      <left style="thin"/>
      <right style="medium"/>
      <top/>
      <bottom style="thin"/>
    </border>
    <border>
      <left/>
      <right style="thin"/>
      <top/>
      <bottom style="thin"/>
    </border>
    <border>
      <left style="thin"/>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xf numFmtId="0" fontId="0" fillId="0" borderId="0" xfId="0" applyAlignment="1">
      <alignment horizontal="center"/>
    </xf>
    <xf numFmtId="0" fontId="2" fillId="2" borderId="1" xfId="0" applyFont="1"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Fill="1" applyBorder="1" applyAlignment="1">
      <alignment horizontal="center"/>
    </xf>
    <xf numFmtId="0" fontId="2" fillId="2" borderId="5"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pplyProtection="1">
      <alignment/>
      <protection locked="0"/>
    </xf>
    <xf numFmtId="0" fontId="0" fillId="0" borderId="0" xfId="0" applyProtection="1">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2" fontId="0" fillId="0" borderId="9" xfId="0" applyNumberFormat="1" applyBorder="1" applyAlignment="1" applyProtection="1">
      <alignment horizontal="center" vertical="center"/>
      <protection locked="0"/>
    </xf>
    <xf numFmtId="0" fontId="1" fillId="3" borderId="5" xfId="0" applyFont="1" applyFill="1" applyBorder="1" applyAlignment="1" applyProtection="1">
      <alignment horizontal="center" vertical="center" wrapText="1"/>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4" fillId="0" borderId="11" xfId="0" applyFont="1" applyFill="1" applyBorder="1" applyAlignment="1" applyProtection="1">
      <alignment horizontal="center" wrapText="1"/>
      <protection locked="0"/>
    </xf>
    <xf numFmtId="0" fontId="0" fillId="0" borderId="12" xfId="0" applyFill="1" applyBorder="1" applyAlignment="1" applyProtection="1">
      <alignment horizontal="center"/>
      <protection locked="0"/>
    </xf>
    <xf numFmtId="0" fontId="1" fillId="4" borderId="13" xfId="0" applyFont="1" applyFill="1" applyBorder="1" applyAlignment="1" applyProtection="1">
      <alignment horizontal="center" wrapText="1"/>
      <protection locked="0"/>
    </xf>
    <xf numFmtId="0" fontId="2" fillId="4" borderId="14" xfId="0" applyFont="1" applyFill="1" applyBorder="1" applyAlignment="1" applyProtection="1">
      <alignment horizontal="center"/>
      <protection locked="0"/>
    </xf>
    <xf numFmtId="0" fontId="0" fillId="4" borderId="1" xfId="0" applyFill="1" applyBorder="1" applyAlignment="1" applyProtection="1">
      <alignment/>
      <protection locked="0"/>
    </xf>
    <xf numFmtId="0" fontId="1" fillId="3" borderId="15" xfId="0" applyFont="1" applyFill="1" applyBorder="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1" fillId="5" borderId="15" xfId="0" applyFont="1" applyFill="1" applyBorder="1" applyAlignment="1" applyProtection="1">
      <alignment horizontal="center" wrapText="1"/>
      <protection locked="0"/>
    </xf>
    <xf numFmtId="0" fontId="1" fillId="5" borderId="16" xfId="0" applyFont="1" applyFill="1" applyBorder="1" applyAlignment="1" applyProtection="1">
      <alignment horizontal="center" wrapText="1"/>
      <protection locked="0"/>
    </xf>
    <xf numFmtId="0" fontId="1" fillId="3" borderId="17" xfId="0" applyFont="1" applyFill="1" applyBorder="1" applyAlignment="1" applyProtection="1">
      <alignment horizontal="center" wrapText="1"/>
      <protection locked="0"/>
    </xf>
    <xf numFmtId="0" fontId="1" fillId="5" borderId="17" xfId="0" applyFont="1" applyFill="1" applyBorder="1" applyAlignment="1" applyProtection="1">
      <alignment horizontal="center" wrapText="1"/>
      <protection locked="0"/>
    </xf>
    <xf numFmtId="0" fontId="1" fillId="3" borderId="13"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center"/>
      <protection locked="0"/>
    </xf>
    <xf numFmtId="2" fontId="0" fillId="0" borderId="0" xfId="0" applyNumberFormat="1" applyBorder="1" applyAlignment="1" applyProtection="1">
      <alignment horizontal="center" vertical="center"/>
      <protection locked="0"/>
    </xf>
    <xf numFmtId="0" fontId="0" fillId="0" borderId="0" xfId="0" applyBorder="1" applyAlignment="1" applyProtection="1">
      <alignment/>
      <protection locked="0"/>
    </xf>
    <xf numFmtId="0" fontId="0" fillId="0" borderId="0" xfId="0" applyFill="1" applyBorder="1" applyProtection="1">
      <protection locked="0"/>
    </xf>
    <xf numFmtId="10" fontId="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top"/>
      <protection locked="0"/>
    </xf>
    <xf numFmtId="0" fontId="0" fillId="0" borderId="0" xfId="0" applyBorder="1" applyProtection="1">
      <protection locked="0"/>
    </xf>
    <xf numFmtId="0" fontId="0" fillId="0" borderId="0" xfId="0"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64" fontId="0" fillId="0" borderId="17" xfId="0" applyNumberFormat="1" applyBorder="1" applyAlignment="1" applyProtection="1">
      <alignment horizontal="center" vertical="center"/>
      <protection/>
    </xf>
    <xf numFmtId="164" fontId="0" fillId="5" borderId="9" xfId="0" applyNumberFormat="1" applyFill="1" applyBorder="1" applyAlignment="1" applyProtection="1">
      <alignment horizontal="center" vertical="center"/>
      <protection/>
    </xf>
    <xf numFmtId="164" fontId="0" fillId="5" borderId="19" xfId="0" applyNumberFormat="1" applyFill="1" applyBorder="1" applyAlignment="1" applyProtection="1">
      <alignment horizontal="center" vertical="center"/>
      <protection/>
    </xf>
    <xf numFmtId="9" fontId="2" fillId="6" borderId="20" xfId="0" applyNumberFormat="1" applyFont="1" applyFill="1" applyBorder="1" applyAlignment="1" applyProtection="1">
      <alignment horizontal="center" vertical="center"/>
      <protection/>
    </xf>
    <xf numFmtId="0" fontId="2" fillId="3" borderId="21" xfId="0" applyFont="1" applyFill="1" applyBorder="1" applyAlignment="1" applyProtection="1">
      <alignment horizontal="center"/>
      <protection/>
    </xf>
    <xf numFmtId="0" fontId="2" fillId="3" borderId="22" xfId="0" applyFont="1" applyFill="1" applyBorder="1" applyAlignment="1" applyProtection="1">
      <alignment horizontal="center"/>
      <protection/>
    </xf>
    <xf numFmtId="0" fontId="1" fillId="3" borderId="22" xfId="0" applyFont="1" applyFill="1" applyBorder="1" applyAlignment="1" applyProtection="1">
      <alignment horizontal="center" wrapText="1"/>
      <protection/>
    </xf>
    <xf numFmtId="0" fontId="2" fillId="3" borderId="23" xfId="0" applyFont="1" applyFill="1" applyBorder="1" applyAlignment="1" applyProtection="1">
      <alignment horizontal="center"/>
      <protection/>
    </xf>
    <xf numFmtId="0" fontId="0" fillId="0" borderId="0" xfId="0" applyAlignment="1">
      <alignment horizontal="center" wrapText="1"/>
    </xf>
    <xf numFmtId="1" fontId="0" fillId="0" borderId="1" xfId="0" applyNumberFormat="1" applyBorder="1" applyAlignment="1" applyProtection="1">
      <alignment horizontal="center" vertical="center"/>
      <protection locked="0"/>
    </xf>
    <xf numFmtId="1" fontId="0" fillId="5" borderId="7" xfId="0" applyNumberFormat="1" applyFill="1" applyBorder="1" applyAlignment="1" applyProtection="1">
      <alignment horizontal="center" vertical="center"/>
      <protection locked="0"/>
    </xf>
    <xf numFmtId="1" fontId="0" fillId="5" borderId="24" xfId="0" applyNumberFormat="1" applyFill="1" applyBorder="1" applyAlignment="1" applyProtection="1">
      <alignment horizontal="center" vertical="center"/>
      <protection locked="0"/>
    </xf>
    <xf numFmtId="1" fontId="2" fillId="6" borderId="14" xfId="0" applyNumberFormat="1" applyFont="1" applyFill="1" applyBorder="1" applyAlignment="1" applyProtection="1">
      <alignment horizontal="center" vertical="center"/>
      <protection/>
    </xf>
    <xf numFmtId="0" fontId="0" fillId="0" borderId="25" xfId="0" applyBorder="1" applyAlignment="1">
      <alignment horizontal="center"/>
    </xf>
    <xf numFmtId="0" fontId="2" fillId="3" borderId="26" xfId="0" applyFont="1" applyFill="1" applyBorder="1" applyAlignment="1" applyProtection="1">
      <alignment horizontal="left" vertical="center" wrapText="1"/>
      <protection locked="0"/>
    </xf>
    <xf numFmtId="0" fontId="0" fillId="0" borderId="27" xfId="0" applyBorder="1" applyProtection="1">
      <protection locked="0"/>
    </xf>
    <xf numFmtId="0" fontId="0" fillId="0" borderId="28" xfId="0" applyBorder="1" applyProtection="1">
      <protection locked="0"/>
    </xf>
    <xf numFmtId="0" fontId="0" fillId="0" borderId="18" xfId="0" applyBorder="1" applyProtection="1">
      <protection locked="0"/>
    </xf>
    <xf numFmtId="0" fontId="0" fillId="0" borderId="29" xfId="0" applyBorder="1" applyProtection="1">
      <protection locked="0"/>
    </xf>
    <xf numFmtId="0" fontId="0" fillId="0" borderId="20" xfId="0" applyBorder="1" applyProtection="1">
      <protection locked="0"/>
    </xf>
    <xf numFmtId="0" fontId="2" fillId="3" borderId="27" xfId="0" applyFont="1" applyFill="1" applyBorder="1" applyAlignment="1" applyProtection="1">
      <alignment horizontal="left" vertical="center" wrapText="1"/>
      <protection locked="0"/>
    </xf>
    <xf numFmtId="0" fontId="2" fillId="3" borderId="28"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3" borderId="20" xfId="0" applyFont="1" applyFill="1" applyBorder="1" applyAlignment="1" applyProtection="1">
      <alignment horizontal="left" vertical="center" wrapText="1"/>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18" xfId="0" applyBorder="1" applyAlignment="1" applyProtection="1">
      <alignment/>
      <protection locked="0"/>
    </xf>
    <xf numFmtId="0" fontId="0" fillId="0" borderId="29" xfId="0" applyBorder="1" applyAlignment="1" applyProtection="1">
      <alignment/>
      <protection locked="0"/>
    </xf>
    <xf numFmtId="0" fontId="0" fillId="0" borderId="20" xfId="0" applyBorder="1" applyAlignment="1" applyProtection="1">
      <alignment/>
      <protection locked="0"/>
    </xf>
    <xf numFmtId="0" fontId="2" fillId="3" borderId="5"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0" xfId="0" applyBorder="1" applyAlignment="1" applyProtection="1">
      <alignment vertical="top" wrapText="1"/>
      <protection locked="0"/>
    </xf>
    <xf numFmtId="0" fontId="2" fillId="0" borderId="0" xfId="0" applyFont="1" applyAlignment="1" applyProtection="1">
      <alignment vertical="center"/>
      <protection locked="0"/>
    </xf>
    <xf numFmtId="0" fontId="2" fillId="2" borderId="7" xfId="0"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164" fontId="0" fillId="0" borderId="31" xfId="0" applyNumberFormat="1" applyBorder="1" applyAlignment="1" applyProtection="1">
      <alignment horizontal="center" vertical="center"/>
      <protection/>
    </xf>
    <xf numFmtId="164" fontId="0" fillId="0" borderId="32" xfId="0" applyNumberFormat="1" applyBorder="1" applyAlignment="1" applyProtection="1">
      <alignment horizontal="center" vertical="center"/>
      <protection/>
    </xf>
    <xf numFmtId="0" fontId="2" fillId="3" borderId="33" xfId="0" applyFont="1" applyFill="1" applyBorder="1" applyAlignment="1" applyProtection="1">
      <alignment horizontal="left"/>
      <protection locked="0"/>
    </xf>
    <xf numFmtId="0" fontId="0" fillId="0" borderId="34" xfId="0" applyBorder="1"/>
    <xf numFmtId="0" fontId="0" fillId="0" borderId="35" xfId="0" applyBorder="1"/>
    <xf numFmtId="0" fontId="2" fillId="3" borderId="36" xfId="0" applyFont="1" applyFill="1" applyBorder="1" applyAlignment="1" applyProtection="1">
      <alignment horizontal="left"/>
      <protection locked="0"/>
    </xf>
    <xf numFmtId="0" fontId="2" fillId="3" borderId="31" xfId="0" applyFont="1" applyFill="1" applyBorder="1" applyAlignment="1" applyProtection="1">
      <alignment horizontal="left"/>
      <protection locked="0"/>
    </xf>
    <xf numFmtId="0" fontId="2" fillId="3" borderId="37" xfId="0" applyFont="1" applyFill="1" applyBorder="1" applyAlignment="1" applyProtection="1">
      <alignment horizontal="left"/>
      <protection locked="0"/>
    </xf>
    <xf numFmtId="0" fontId="0" fillId="0" borderId="36" xfId="0" applyBorder="1" applyAlignment="1" applyProtection="1">
      <alignment horizontal="center" vertical="center"/>
      <protection/>
    </xf>
    <xf numFmtId="0" fontId="0" fillId="0" borderId="31" xfId="0" applyBorder="1" applyAlignment="1" applyProtection="1">
      <alignment horizontal="center" vertical="center"/>
      <protection/>
    </xf>
    <xf numFmtId="0" fontId="2" fillId="2" borderId="6" xfId="0" applyFont="1" applyFill="1" applyBorder="1" applyAlignment="1" applyProtection="1">
      <alignment horizontal="center" vertical="center"/>
      <protection locked="0"/>
    </xf>
    <xf numFmtId="0" fontId="0" fillId="0" borderId="7" xfId="0" applyBorder="1"/>
    <xf numFmtId="0" fontId="0" fillId="0" borderId="38" xfId="0" applyBorder="1"/>
    <xf numFmtId="0" fontId="2" fillId="2" borderId="6" xfId="0"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2" fontId="0" fillId="0" borderId="31" xfId="0" applyNumberFormat="1" applyBorder="1" applyAlignment="1" applyProtection="1">
      <alignment horizontal="center" vertical="center"/>
      <protection/>
    </xf>
    <xf numFmtId="2" fontId="0" fillId="0" borderId="32" xfId="0" applyNumberFormat="1" applyBorder="1" applyAlignment="1" applyProtection="1">
      <alignment horizontal="center" vertical="center"/>
      <protection/>
    </xf>
    <xf numFmtId="0" fontId="2" fillId="0" borderId="27" xfId="0" applyFont="1" applyBorder="1" applyAlignment="1" applyProtection="1">
      <alignment vertical="center"/>
      <protection locked="0"/>
    </xf>
    <xf numFmtId="0" fontId="0" fillId="0" borderId="36" xfId="0" applyBorder="1" applyAlignment="1" applyProtection="1">
      <alignment horizontal="center" vertical="center"/>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9" xfId="0" applyBorder="1" applyAlignment="1" applyProtection="1">
      <alignment horizontal="center" vertical="center"/>
      <protection/>
    </xf>
    <xf numFmtId="0" fontId="2" fillId="2" borderId="13" xfId="0" applyFont="1" applyFill="1" applyBorder="1" applyAlignment="1" applyProtection="1">
      <alignment horizontal="center"/>
      <protection locked="0"/>
    </xf>
    <xf numFmtId="0" fontId="0" fillId="2" borderId="40" xfId="0" applyFont="1" applyFill="1" applyBorder="1" applyAlignment="1" applyProtection="1">
      <alignment horizontal="center"/>
      <protection locked="0"/>
    </xf>
    <xf numFmtId="0" fontId="0" fillId="2" borderId="40" xfId="0" applyFill="1" applyBorder="1" applyAlignment="1" applyProtection="1">
      <alignment/>
      <protection locked="0"/>
    </xf>
    <xf numFmtId="0" fontId="0" fillId="0" borderId="40"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10" fontId="0" fillId="0" borderId="41" xfId="0" applyNumberFormat="1" applyBorder="1" applyAlignment="1" applyProtection="1">
      <alignment horizontal="center" vertical="center"/>
      <protection locked="0"/>
    </xf>
    <xf numFmtId="10" fontId="0" fillId="0" borderId="23" xfId="0" applyNumberForma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39"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2" fillId="3" borderId="42" xfId="0" applyFont="1" applyFill="1" applyBorder="1" applyAlignment="1" applyProtection="1">
      <alignment horizontal="center" vertical="center"/>
      <protection locked="0"/>
    </xf>
    <xf numFmtId="0" fontId="0" fillId="0" borderId="24" xfId="0" applyBorder="1" applyAlignment="1" applyProtection="1">
      <alignment/>
      <protection locked="0"/>
    </xf>
    <xf numFmtId="10" fontId="0" fillId="0" borderId="43" xfId="0" applyNumberFormat="1" applyBorder="1" applyAlignment="1" applyProtection="1">
      <alignment horizontal="center" vertical="center"/>
      <protection locked="0"/>
    </xf>
    <xf numFmtId="10" fontId="0" fillId="0" borderId="12" xfId="0" applyNumberFormat="1" applyBorder="1" applyAlignment="1" applyProtection="1">
      <alignment horizontal="center" vertical="center"/>
      <protection locked="0"/>
    </xf>
    <xf numFmtId="10" fontId="0" fillId="0" borderId="39" xfId="0" applyNumberFormat="1" applyBorder="1" applyAlignment="1" applyProtection="1">
      <alignment horizontal="center" vertical="center"/>
      <protection locked="0"/>
    </xf>
    <xf numFmtId="10" fontId="0" fillId="0" borderId="32" xfId="0" applyNumberForma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ill="1" applyBorder="1" applyProtection="1">
      <protection locked="0"/>
    </xf>
    <xf numFmtId="10" fontId="2" fillId="3" borderId="6" xfId="0" applyNumberFormat="1" applyFont="1" applyFill="1" applyBorder="1" applyAlignment="1" applyProtection="1">
      <alignment horizontal="center" vertical="center"/>
      <protection/>
    </xf>
    <xf numFmtId="10" fontId="2" fillId="3" borderId="24" xfId="0" applyNumberFormat="1" applyFont="1" applyFill="1" applyBorder="1" applyAlignment="1" applyProtection="1">
      <alignment horizontal="center" vertical="center"/>
      <protection/>
    </xf>
    <xf numFmtId="0" fontId="1" fillId="5" borderId="1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0" borderId="0" xfId="0" applyAlignment="1" applyProtection="1">
      <alignment/>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2" fontId="0" fillId="0" borderId="6" xfId="0" applyNumberFormat="1" applyBorder="1" applyAlignment="1" applyProtection="1">
      <alignment horizontal="center" vertical="center"/>
      <protection/>
    </xf>
    <xf numFmtId="2" fontId="0" fillId="0" borderId="24" xfId="0" applyNumberFormat="1" applyBorder="1" applyAlignment="1" applyProtection="1">
      <alignment horizontal="center" vertical="center"/>
      <protection/>
    </xf>
    <xf numFmtId="0" fontId="0" fillId="0" borderId="30" xfId="0" applyBorder="1" applyProtection="1">
      <protection locked="0"/>
    </xf>
    <xf numFmtId="0" fontId="0" fillId="0" borderId="0" xfId="0" applyProtection="1">
      <protection locked="0"/>
    </xf>
    <xf numFmtId="0" fontId="0" fillId="0" borderId="16" xfId="0" applyBorder="1" applyProtection="1">
      <protection locked="0"/>
    </xf>
    <xf numFmtId="0" fontId="2" fillId="3" borderId="13"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0" fillId="0" borderId="9" xfId="0" applyBorder="1" applyAlignment="1" applyProtection="1">
      <alignment horizontal="left" vertical="center" wrapText="1"/>
      <protection locked="0"/>
    </xf>
    <xf numFmtId="0" fontId="0" fillId="0" borderId="9" xfId="0" applyBorder="1" applyAlignment="1" applyProtection="1">
      <alignment vertical="center"/>
      <protection locked="0"/>
    </xf>
    <xf numFmtId="0" fontId="0" fillId="0" borderId="19" xfId="0" applyBorder="1" applyAlignment="1" applyProtection="1">
      <alignment vertical="center"/>
      <protection locked="0"/>
    </xf>
    <xf numFmtId="0" fontId="2" fillId="2" borderId="40" xfId="0" applyFont="1" applyFill="1" applyBorder="1" applyAlignment="1" applyProtection="1">
      <alignment horizontal="center"/>
      <protection locked="0"/>
    </xf>
    <xf numFmtId="2" fontId="0" fillId="0" borderId="13" xfId="0" applyNumberFormat="1" applyBorder="1" applyAlignment="1" applyProtection="1">
      <alignment horizontal="center" vertical="center"/>
      <protection/>
    </xf>
    <xf numFmtId="2" fontId="0" fillId="0" borderId="14" xfId="0" applyNumberFormat="1" applyBorder="1" applyAlignment="1" applyProtection="1">
      <alignment horizontal="center" vertical="center"/>
      <protection/>
    </xf>
    <xf numFmtId="0" fontId="0" fillId="0" borderId="40" xfId="0"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6" borderId="15" xfId="0" applyFont="1" applyFill="1" applyBorder="1" applyAlignment="1" applyProtection="1">
      <alignment horizontal="center" vertical="center" wrapText="1"/>
      <protection locked="0"/>
    </xf>
    <xf numFmtId="0" fontId="1" fillId="6" borderId="17" xfId="0" applyFont="1" applyFill="1" applyBorder="1" applyAlignment="1" applyProtection="1">
      <alignment horizontal="center" vertical="center" wrapText="1"/>
      <protection locked="0"/>
    </xf>
    <xf numFmtId="0" fontId="0" fillId="4" borderId="28" xfId="0" applyFill="1" applyBorder="1" applyAlignment="1" applyProtection="1">
      <alignment/>
      <protection locked="0"/>
    </xf>
    <xf numFmtId="0" fontId="0" fillId="0" borderId="16" xfId="0" applyBorder="1" applyAlignment="1" applyProtection="1">
      <alignment/>
      <protection locked="0"/>
    </xf>
    <xf numFmtId="0" fontId="1" fillId="2" borderId="13" xfId="0" applyFont="1" applyFill="1" applyBorder="1" applyAlignment="1" applyProtection="1">
      <alignment horizontal="center" wrapText="1"/>
      <protection locked="0"/>
    </xf>
    <xf numFmtId="0" fontId="0" fillId="0" borderId="14" xfId="0" applyBorder="1" applyProtection="1">
      <protection locked="0"/>
    </xf>
    <xf numFmtId="164" fontId="0" fillId="0" borderId="31" xfId="0" applyNumberFormat="1" applyFill="1" applyBorder="1" applyAlignment="1" applyProtection="1">
      <alignment horizontal="center" vertical="center"/>
      <protection/>
    </xf>
    <xf numFmtId="164" fontId="0" fillId="0" borderId="32" xfId="0" applyNumberFormat="1" applyFill="1" applyBorder="1" applyAlignment="1" applyProtection="1">
      <alignment horizontal="center" vertical="center"/>
      <protection/>
    </xf>
    <xf numFmtId="0" fontId="0" fillId="0" borderId="21" xfId="0" applyBorder="1" applyAlignment="1" applyProtection="1">
      <alignment horizontal="center" vertical="center"/>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7" xfId="0" applyBorder="1" applyAlignment="1" applyProtection="1">
      <alignment/>
      <protection locked="0"/>
    </xf>
    <xf numFmtId="0" fontId="5" fillId="0" borderId="0" xfId="0" applyFont="1" applyBorder="1" applyAlignment="1" applyProtection="1">
      <alignment horizontal="center" vertical="center" wrapText="1"/>
      <protection locked="0"/>
    </xf>
    <xf numFmtId="0" fontId="0" fillId="0" borderId="0" xfId="0" applyAlignment="1">
      <alignment horizontal="center" wrapText="1"/>
    </xf>
    <xf numFmtId="164" fontId="0" fillId="0" borderId="22" xfId="0" applyNumberFormat="1" applyBorder="1" applyAlignment="1" applyProtection="1">
      <alignment horizontal="center" vertical="center"/>
      <protection/>
    </xf>
    <xf numFmtId="164" fontId="0" fillId="0" borderId="23" xfId="0" applyNumberFormat="1" applyBorder="1" applyAlignment="1" applyProtection="1">
      <alignment horizontal="center" vertical="center"/>
      <protection/>
    </xf>
    <xf numFmtId="0" fontId="2" fillId="0" borderId="0" xfId="0" applyFont="1" applyAlignment="1" applyProtection="1">
      <alignment vertical="center" wrapText="1"/>
      <protection locked="0"/>
    </xf>
    <xf numFmtId="0" fontId="0" fillId="0" borderId="0" xfId="0" applyAlignment="1" applyProtection="1">
      <alignment wrapText="1"/>
      <protection locked="0"/>
    </xf>
    <xf numFmtId="0" fontId="2" fillId="2" borderId="42" xfId="0" applyFont="1" applyFill="1" applyBorder="1" applyAlignment="1" applyProtection="1">
      <alignment horizontal="center" vertical="center" wrapText="1"/>
      <protection locked="0"/>
    </xf>
    <xf numFmtId="2" fontId="0" fillId="0" borderId="34" xfId="0" applyNumberFormat="1" applyBorder="1" applyAlignment="1" applyProtection="1">
      <alignment horizontal="center" vertical="center"/>
      <protection/>
    </xf>
    <xf numFmtId="2" fontId="0" fillId="0" borderId="44" xfId="0" applyNumberForma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2" xfId="0" applyBorder="1" applyAlignment="1" applyProtection="1">
      <alignment horizontal="center" vertical="center"/>
      <protection/>
    </xf>
    <xf numFmtId="0" fontId="2" fillId="3" borderId="21" xfId="0" applyFont="1" applyFill="1" applyBorder="1" applyAlignment="1" applyProtection="1">
      <alignment horizontal="left"/>
      <protection locked="0"/>
    </xf>
    <xf numFmtId="0" fontId="2" fillId="3" borderId="22" xfId="0" applyFont="1" applyFill="1" applyBorder="1" applyAlignment="1" applyProtection="1">
      <alignment horizontal="left"/>
      <protection locked="0"/>
    </xf>
    <xf numFmtId="0" fontId="2" fillId="3" borderId="46" xfId="0" applyFont="1" applyFill="1" applyBorder="1" applyAlignment="1" applyProtection="1">
      <alignment horizontal="left"/>
      <protection locked="0"/>
    </xf>
    <xf numFmtId="0" fontId="0" fillId="0" borderId="21" xfId="0" applyBorder="1" applyAlignment="1" applyProtection="1">
      <alignment horizontal="center" vertical="center"/>
      <protection/>
    </xf>
    <xf numFmtId="0" fontId="2" fillId="0" borderId="0" xfId="0" applyFont="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14</xdr:col>
      <xdr:colOff>9525</xdr:colOff>
      <xdr:row>4</xdr:row>
      <xdr:rowOff>200025</xdr:rowOff>
    </xdr:to>
    <xdr:pic>
      <xdr:nvPicPr>
        <xdr:cNvPr id="1053" name="Picture 4" descr="Header_with_extruded_water-lilie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525"/>
          <a:ext cx="10668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1</xdr:row>
      <xdr:rowOff>57150</xdr:rowOff>
    </xdr:from>
    <xdr:to>
      <xdr:col>13</xdr:col>
      <xdr:colOff>152400</xdr:colOff>
      <xdr:row>4</xdr:row>
      <xdr:rowOff>200025</xdr:rowOff>
    </xdr:to>
    <xdr:sp macro="" textlink="">
      <xdr:nvSpPr>
        <xdr:cNvPr id="1029" name="Text Box 5"/>
        <xdr:cNvSpPr txBox="1">
          <a:spLocks noChangeArrowheads="1"/>
        </xdr:cNvSpPr>
      </xdr:nvSpPr>
      <xdr:spPr bwMode="auto">
        <a:xfrm>
          <a:off x="1752600" y="219075"/>
          <a:ext cx="830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2300"/>
            </a:lnSpc>
            <a:defRPr sz="1000"/>
          </a:pPr>
          <a:r>
            <a:rPr lang="en-US" sz="2000" b="1" i="0" u="none" strike="noStrike" baseline="0">
              <a:solidFill>
                <a:srgbClr val="FFFFFF"/>
              </a:solidFill>
              <a:latin typeface="Verdana"/>
            </a:rPr>
            <a:t>Grade Distribution and Anomalies Form</a:t>
          </a:r>
          <a:endParaRPr lang="en-US" sz="1600" b="1" i="0" u="none" strike="noStrike" baseline="0">
            <a:solidFill>
              <a:srgbClr val="FFFFFF"/>
            </a:solidFill>
            <a:latin typeface="Verdana"/>
          </a:endParaRPr>
        </a:p>
        <a:p>
          <a:pPr algn="l" rtl="0">
            <a:lnSpc>
              <a:spcPts val="1300"/>
            </a:lnSpc>
            <a:defRPr sz="1000"/>
          </a:pPr>
          <a:r>
            <a:rPr lang="en-US" sz="1200" b="1" i="0" u="none" strike="noStrike" baseline="0">
              <a:solidFill>
                <a:srgbClr val="FFFFFF"/>
              </a:solidFill>
              <a:latin typeface="Verdana"/>
            </a:rPr>
            <a:t>Committee on Curriculum, Curricular Policy and Standards</a:t>
          </a:r>
          <a:endParaRPr lang="en-US" sz="900" b="0" i="0" u="none" strike="noStrike" baseline="0">
            <a:solidFill>
              <a:srgbClr val="FFFFFF"/>
            </a:solidFill>
            <a:latin typeface="Verdana"/>
          </a:endParaRPr>
        </a:p>
        <a:p>
          <a:pPr algn="l" rtl="0">
            <a:lnSpc>
              <a:spcPts val="1200"/>
            </a:lnSpc>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abSelected="1" workbookViewId="0" topLeftCell="A13">
      <selection activeCell="B18" sqref="B18"/>
    </sheetView>
  </sheetViews>
  <sheetFormatPr defaultColWidth="11.421875" defaultRowHeight="12.75"/>
  <cols>
    <col min="1" max="16384" width="11.421875" style="16" customWidth="1"/>
  </cols>
  <sheetData>
    <row r="1" spans="1:14" ht="12.75">
      <c r="A1" s="149"/>
      <c r="B1" s="149"/>
      <c r="C1" s="149"/>
      <c r="D1" s="149"/>
      <c r="E1" s="149"/>
      <c r="F1" s="149"/>
      <c r="G1" s="149"/>
      <c r="H1" s="149"/>
      <c r="I1" s="149"/>
      <c r="J1" s="149"/>
      <c r="K1" s="149"/>
      <c r="L1" s="149"/>
      <c r="M1" s="149"/>
      <c r="N1" s="149"/>
    </row>
    <row r="2" spans="1:14" ht="12.75">
      <c r="A2" s="149"/>
      <c r="B2" s="149"/>
      <c r="C2" s="149"/>
      <c r="D2" s="149"/>
      <c r="E2" s="149"/>
      <c r="F2" s="149"/>
      <c r="G2" s="149"/>
      <c r="H2" s="149"/>
      <c r="I2" s="149"/>
      <c r="J2" s="149"/>
      <c r="K2" s="149"/>
      <c r="L2" s="149"/>
      <c r="M2" s="149"/>
      <c r="N2" s="149"/>
    </row>
    <row r="3" spans="1:14" ht="12.75">
      <c r="A3" s="149"/>
      <c r="B3" s="149"/>
      <c r="C3" s="149"/>
      <c r="D3" s="149"/>
      <c r="E3" s="149"/>
      <c r="F3" s="149"/>
      <c r="G3" s="149"/>
      <c r="H3" s="149"/>
      <c r="I3" s="149"/>
      <c r="J3" s="149"/>
      <c r="K3" s="149"/>
      <c r="L3" s="149"/>
      <c r="M3" s="149"/>
      <c r="N3" s="149"/>
    </row>
    <row r="4" spans="1:14" ht="12.75">
      <c r="A4" s="149"/>
      <c r="B4" s="149"/>
      <c r="C4" s="149"/>
      <c r="D4" s="149"/>
      <c r="E4" s="149"/>
      <c r="F4" s="149"/>
      <c r="G4" s="149"/>
      <c r="H4" s="149"/>
      <c r="I4" s="149"/>
      <c r="J4" s="149"/>
      <c r="K4" s="149"/>
      <c r="L4" s="149"/>
      <c r="M4" s="149"/>
      <c r="N4" s="149"/>
    </row>
    <row r="5" spans="1:14" ht="16.5" customHeight="1">
      <c r="A5" s="149"/>
      <c r="B5" s="149"/>
      <c r="C5" s="149"/>
      <c r="D5" s="149"/>
      <c r="E5" s="149"/>
      <c r="F5" s="149"/>
      <c r="G5" s="149"/>
      <c r="H5" s="149"/>
      <c r="I5" s="149"/>
      <c r="J5" s="149"/>
      <c r="K5" s="149"/>
      <c r="L5" s="149"/>
      <c r="M5" s="149"/>
      <c r="N5" s="149"/>
    </row>
    <row r="6" spans="1:11" ht="15" customHeight="1" thickBot="1">
      <c r="A6" s="15"/>
      <c r="B6" s="15"/>
      <c r="C6" s="15"/>
      <c r="D6" s="15"/>
      <c r="E6" s="15"/>
      <c r="F6" s="15"/>
      <c r="G6" s="15"/>
      <c r="H6" s="15"/>
      <c r="I6" s="15"/>
      <c r="J6" s="15"/>
      <c r="K6" s="15"/>
    </row>
    <row r="7" spans="1:14" ht="13.5" thickBot="1">
      <c r="A7" s="124" t="s">
        <v>26</v>
      </c>
      <c r="B7" s="125"/>
      <c r="C7" s="126"/>
      <c r="D7" s="126"/>
      <c r="E7" s="126"/>
      <c r="F7" s="126"/>
      <c r="G7" s="126"/>
      <c r="H7" s="127"/>
      <c r="I7" s="127"/>
      <c r="J7" s="127"/>
      <c r="K7" s="127"/>
      <c r="L7" s="127"/>
      <c r="M7" s="127"/>
      <c r="N7" s="128"/>
    </row>
    <row r="8" spans="1:14" s="19" customFormat="1" ht="20.1" customHeight="1" thickBot="1">
      <c r="A8" s="17" t="s">
        <v>25</v>
      </c>
      <c r="B8" s="18" t="s">
        <v>27</v>
      </c>
      <c r="C8" s="18" t="s">
        <v>28</v>
      </c>
      <c r="D8" s="18" t="s">
        <v>29</v>
      </c>
      <c r="E8" s="18" t="s">
        <v>30</v>
      </c>
      <c r="F8" s="18" t="s">
        <v>31</v>
      </c>
      <c r="G8" s="18" t="s">
        <v>32</v>
      </c>
      <c r="H8" s="152" t="s">
        <v>117</v>
      </c>
      <c r="I8" s="166"/>
      <c r="J8" s="167"/>
      <c r="K8" s="167"/>
      <c r="L8" s="167"/>
      <c r="M8" s="167"/>
      <c r="N8" s="168"/>
    </row>
    <row r="9" spans="1:14" s="19" customFormat="1" ht="25.5" customHeight="1" thickBot="1">
      <c r="A9" s="20"/>
      <c r="B9" s="21"/>
      <c r="C9" s="21"/>
      <c r="D9" s="22"/>
      <c r="E9" s="21"/>
      <c r="F9" s="21"/>
      <c r="G9" s="21"/>
      <c r="H9" s="160"/>
      <c r="I9" s="160"/>
      <c r="J9" s="160"/>
      <c r="K9" s="161"/>
      <c r="L9" s="161"/>
      <c r="M9" s="161"/>
      <c r="N9" s="162"/>
    </row>
    <row r="10" ht="19.5" customHeight="1" thickBot="1"/>
    <row r="11" spans="1:14" ht="13.5" thickBot="1">
      <c r="A11" s="124" t="s">
        <v>127</v>
      </c>
      <c r="B11" s="163"/>
      <c r="C11" s="163"/>
      <c r="D11" s="163"/>
      <c r="E11" s="163"/>
      <c r="F11" s="163"/>
      <c r="G11" s="163"/>
      <c r="H11" s="163"/>
      <c r="I11" s="163"/>
      <c r="J11" s="163"/>
      <c r="K11" s="127"/>
      <c r="L11" s="127"/>
      <c r="M11" s="127"/>
      <c r="N11" s="128"/>
    </row>
    <row r="12" spans="1:14" ht="13.5" hidden="1" thickBot="1">
      <c r="A12" s="23"/>
      <c r="B12" s="24">
        <f aca="true" t="shared" si="0" ref="B12:M12">(B17*B13)</f>
        <v>0</v>
      </c>
      <c r="C12" s="25">
        <f t="shared" si="0"/>
        <v>0</v>
      </c>
      <c r="D12" s="25">
        <f t="shared" si="0"/>
        <v>0</v>
      </c>
      <c r="E12" s="25">
        <f t="shared" si="0"/>
        <v>0</v>
      </c>
      <c r="F12" s="25">
        <f t="shared" si="0"/>
        <v>0</v>
      </c>
      <c r="G12" s="25">
        <f t="shared" si="0"/>
        <v>0</v>
      </c>
      <c r="H12" s="25">
        <f t="shared" si="0"/>
        <v>0</v>
      </c>
      <c r="I12" s="25">
        <f t="shared" si="0"/>
        <v>0</v>
      </c>
      <c r="J12" s="26">
        <f t="shared" si="0"/>
        <v>0</v>
      </c>
      <c r="K12" s="25">
        <f t="shared" si="0"/>
        <v>0</v>
      </c>
      <c r="L12" s="26">
        <f t="shared" si="0"/>
        <v>0</v>
      </c>
      <c r="M12" s="27">
        <f t="shared" si="0"/>
        <v>0</v>
      </c>
      <c r="N12" s="171"/>
    </row>
    <row r="13" spans="1:14" ht="13.5" thickBot="1">
      <c r="A13" s="23" t="s">
        <v>122</v>
      </c>
      <c r="B13" s="55">
        <v>9</v>
      </c>
      <c r="C13" s="56">
        <v>8</v>
      </c>
      <c r="D13" s="56">
        <v>7</v>
      </c>
      <c r="E13" s="56">
        <v>6</v>
      </c>
      <c r="F13" s="56">
        <v>5</v>
      </c>
      <c r="G13" s="56">
        <v>4</v>
      </c>
      <c r="H13" s="56">
        <v>3</v>
      </c>
      <c r="I13" s="56">
        <v>2</v>
      </c>
      <c r="J13" s="57">
        <v>1</v>
      </c>
      <c r="K13" s="56">
        <v>0</v>
      </c>
      <c r="L13" s="57">
        <v>1</v>
      </c>
      <c r="M13" s="58">
        <v>0</v>
      </c>
      <c r="N13" s="172"/>
    </row>
    <row r="14" spans="1:14" ht="25.5" customHeight="1" thickBot="1">
      <c r="A14" s="28"/>
      <c r="B14" s="29"/>
      <c r="C14" s="29"/>
      <c r="D14" s="29"/>
      <c r="E14" s="29"/>
      <c r="F14" s="29"/>
      <c r="G14" s="29"/>
      <c r="H14" s="29"/>
      <c r="I14" s="29"/>
      <c r="J14" s="173" t="s">
        <v>24</v>
      </c>
      <c r="K14" s="174"/>
      <c r="L14" s="147" t="s">
        <v>155</v>
      </c>
      <c r="M14" s="148"/>
      <c r="N14" s="30"/>
    </row>
    <row r="15" spans="1:14" ht="12.75">
      <c r="A15" s="31" t="s">
        <v>0</v>
      </c>
      <c r="B15" s="32" t="s">
        <v>2</v>
      </c>
      <c r="C15" s="32" t="s">
        <v>4</v>
      </c>
      <c r="D15" s="32" t="s">
        <v>6</v>
      </c>
      <c r="E15" s="32" t="s">
        <v>8</v>
      </c>
      <c r="F15" s="32" t="s">
        <v>10</v>
      </c>
      <c r="G15" s="32" t="s">
        <v>12</v>
      </c>
      <c r="H15" s="32" t="s">
        <v>14</v>
      </c>
      <c r="I15" s="32" t="s">
        <v>16</v>
      </c>
      <c r="J15" s="33" t="s">
        <v>19</v>
      </c>
      <c r="K15" s="32" t="s">
        <v>21</v>
      </c>
      <c r="L15" s="34" t="s">
        <v>19</v>
      </c>
      <c r="M15" s="35" t="s">
        <v>21</v>
      </c>
      <c r="N15" s="169" t="s">
        <v>18</v>
      </c>
    </row>
    <row r="16" spans="1:14" ht="13.5" thickBot="1">
      <c r="A16" s="36" t="s">
        <v>1</v>
      </c>
      <c r="B16" s="32" t="s">
        <v>3</v>
      </c>
      <c r="C16" s="32" t="s">
        <v>5</v>
      </c>
      <c r="D16" s="32" t="s">
        <v>7</v>
      </c>
      <c r="E16" s="32" t="s">
        <v>9</v>
      </c>
      <c r="F16" s="32" t="s">
        <v>11</v>
      </c>
      <c r="G16" s="32" t="s">
        <v>13</v>
      </c>
      <c r="H16" s="32" t="s">
        <v>15</v>
      </c>
      <c r="I16" s="32" t="s">
        <v>17</v>
      </c>
      <c r="J16" s="33" t="s">
        <v>20</v>
      </c>
      <c r="K16" s="32" t="s">
        <v>22</v>
      </c>
      <c r="L16" s="37" t="s">
        <v>20</v>
      </c>
      <c r="M16" s="35" t="s">
        <v>22</v>
      </c>
      <c r="N16" s="170"/>
    </row>
    <row r="17" spans="1:14" ht="26.1" customHeight="1" thickBot="1">
      <c r="A17" s="38" t="s">
        <v>23</v>
      </c>
      <c r="B17" s="60"/>
      <c r="C17" s="60"/>
      <c r="D17" s="60"/>
      <c r="E17" s="60"/>
      <c r="F17" s="60"/>
      <c r="G17" s="60"/>
      <c r="H17" s="60"/>
      <c r="I17" s="60"/>
      <c r="J17" s="60"/>
      <c r="K17" s="60"/>
      <c r="L17" s="61"/>
      <c r="M17" s="62"/>
      <c r="N17" s="63">
        <f>SUM(B17:M17)</f>
        <v>0</v>
      </c>
    </row>
    <row r="18" spans="1:14" ht="26.1" customHeight="1" thickBot="1">
      <c r="A18" s="39" t="s">
        <v>121</v>
      </c>
      <c r="B18" s="51" t="e">
        <f>(B17/N17)</f>
        <v>#DIV/0!</v>
      </c>
      <c r="C18" s="51" t="e">
        <f>(C17/N17)</f>
        <v>#DIV/0!</v>
      </c>
      <c r="D18" s="51" t="e">
        <f>(D17/N17)</f>
        <v>#DIV/0!</v>
      </c>
      <c r="E18" s="51" t="e">
        <f>(E17/N17)</f>
        <v>#DIV/0!</v>
      </c>
      <c r="F18" s="51" t="e">
        <f>(F17/N17)</f>
        <v>#DIV/0!</v>
      </c>
      <c r="G18" s="51" t="e">
        <f>(G17/N17)</f>
        <v>#DIV/0!</v>
      </c>
      <c r="H18" s="51" t="e">
        <f>(H17/N17)</f>
        <v>#DIV/0!</v>
      </c>
      <c r="I18" s="51" t="e">
        <f>(I17/N17)</f>
        <v>#DIV/0!</v>
      </c>
      <c r="J18" s="51" t="e">
        <f>(J17/N17)</f>
        <v>#DIV/0!</v>
      </c>
      <c r="K18" s="51" t="e">
        <f>(K17/N17)</f>
        <v>#DIV/0!</v>
      </c>
      <c r="L18" s="52" t="e">
        <f>(L17/N17)</f>
        <v>#DIV/0!</v>
      </c>
      <c r="M18" s="53" t="e">
        <f>(M17/N17)</f>
        <v>#DIV/0!</v>
      </c>
      <c r="N18" s="54" t="e">
        <f>SUM(B18:M18)</f>
        <v>#DIV/0!</v>
      </c>
    </row>
    <row r="19" ht="19.5" customHeight="1" thickBot="1">
      <c r="A19" s="40"/>
    </row>
    <row r="20" spans="1:14" ht="13.5" customHeight="1" thickBot="1">
      <c r="A20" s="150" t="s">
        <v>123</v>
      </c>
      <c r="B20" s="151"/>
      <c r="C20" s="152"/>
      <c r="D20" s="153" t="e">
        <f>SUM(B12:M12)/(N17)</f>
        <v>#DIV/0!</v>
      </c>
      <c r="E20" s="154"/>
      <c r="G20" s="181" t="s">
        <v>152</v>
      </c>
      <c r="H20" s="182"/>
      <c r="I20" s="182"/>
      <c r="J20" s="182"/>
      <c r="K20" s="182"/>
      <c r="L20" s="182"/>
      <c r="M20" s="182"/>
      <c r="N20" s="59"/>
    </row>
    <row r="21" spans="1:14" ht="13.5" thickBot="1">
      <c r="A21" s="158" t="s">
        <v>124</v>
      </c>
      <c r="B21" s="159"/>
      <c r="C21" s="159"/>
      <c r="D21" s="164" t="e">
        <f>SUM(B12:K12)/(N17-L17-M17)</f>
        <v>#DIV/0!</v>
      </c>
      <c r="E21" s="165"/>
      <c r="G21" s="182"/>
      <c r="H21" s="182"/>
      <c r="I21" s="182"/>
      <c r="J21" s="182"/>
      <c r="K21" s="182"/>
      <c r="L21" s="182"/>
      <c r="M21" s="182"/>
      <c r="N21" s="59"/>
    </row>
    <row r="22" spans="1:5" ht="19.5" customHeight="1" thickBot="1">
      <c r="A22" s="41"/>
      <c r="B22" s="41"/>
      <c r="C22" s="41"/>
      <c r="D22" s="42"/>
      <c r="E22" s="42"/>
    </row>
    <row r="23" spans="1:14" ht="25.5" customHeight="1" thickBot="1">
      <c r="A23" s="112" t="s">
        <v>125</v>
      </c>
      <c r="B23" s="113"/>
      <c r="C23" s="113"/>
      <c r="D23" s="113"/>
      <c r="E23" s="113"/>
      <c r="F23" s="114"/>
      <c r="G23" s="115" t="s">
        <v>154</v>
      </c>
      <c r="H23" s="116"/>
      <c r="I23" s="100" t="s">
        <v>128</v>
      </c>
      <c r="J23" s="101"/>
      <c r="K23" s="187" t="s">
        <v>156</v>
      </c>
      <c r="L23" s="116"/>
      <c r="M23" s="100" t="s">
        <v>126</v>
      </c>
      <c r="N23" s="101"/>
    </row>
    <row r="24" spans="1:14" ht="15" customHeight="1">
      <c r="A24" s="104" t="s">
        <v>145</v>
      </c>
      <c r="B24" s="105"/>
      <c r="C24" s="105"/>
      <c r="D24" s="105"/>
      <c r="E24" s="105"/>
      <c r="F24" s="106"/>
      <c r="G24" s="190" t="e">
        <f>IF(I24&gt;6.5,"Yes")</f>
        <v>#DIV/0!</v>
      </c>
      <c r="H24" s="191"/>
      <c r="I24" s="188" t="e">
        <f>(D20)</f>
        <v>#DIV/0!</v>
      </c>
      <c r="J24" s="189"/>
      <c r="K24" s="192" t="e">
        <f>IF(M24&gt;6.5,"Yes")</f>
        <v>#DIV/0!</v>
      </c>
      <c r="L24" s="191"/>
      <c r="M24" s="188" t="e">
        <f>(D21)</f>
        <v>#DIV/0!</v>
      </c>
      <c r="N24" s="189"/>
    </row>
    <row r="25" spans="1:14" ht="15" customHeight="1">
      <c r="A25" s="107" t="s">
        <v>146</v>
      </c>
      <c r="B25" s="108"/>
      <c r="C25" s="108"/>
      <c r="D25" s="108"/>
      <c r="E25" s="108"/>
      <c r="F25" s="109"/>
      <c r="G25" s="110" t="e">
        <f>IF(I25&gt;=75%,"Yes")</f>
        <v>#DIV/0!</v>
      </c>
      <c r="H25" s="111"/>
      <c r="I25" s="102" t="e">
        <f>(E18+D18+C18+B18)</f>
        <v>#DIV/0!</v>
      </c>
      <c r="J25" s="103"/>
      <c r="K25" s="135" t="e">
        <f>IF(M25&gt;=75%,"Yes")</f>
        <v>#DIV/0!</v>
      </c>
      <c r="L25" s="136"/>
      <c r="M25" s="175" t="e">
        <f>(E18+D18+C18+B18)</f>
        <v>#DIV/0!</v>
      </c>
      <c r="N25" s="176"/>
    </row>
    <row r="26" spans="1:14" ht="15" customHeight="1">
      <c r="A26" s="107" t="s">
        <v>147</v>
      </c>
      <c r="B26" s="108"/>
      <c r="C26" s="108"/>
      <c r="D26" s="108"/>
      <c r="E26" s="108"/>
      <c r="F26" s="109"/>
      <c r="G26" s="110" t="e">
        <f>IF(I26&gt;=50%,"Yes")</f>
        <v>#DIV/0!</v>
      </c>
      <c r="H26" s="111"/>
      <c r="I26" s="102" t="e">
        <f>(C18+B18)</f>
        <v>#DIV/0!</v>
      </c>
      <c r="J26" s="103"/>
      <c r="K26" s="135" t="e">
        <f>IF(M26&gt;=50%,"Yes")</f>
        <v>#DIV/0!</v>
      </c>
      <c r="L26" s="136"/>
      <c r="M26" s="175" t="e">
        <f>(C18+B18)</f>
        <v>#DIV/0!</v>
      </c>
      <c r="N26" s="176"/>
    </row>
    <row r="27" spans="1:14" ht="15" customHeight="1">
      <c r="A27" s="107" t="s">
        <v>148</v>
      </c>
      <c r="B27" s="108"/>
      <c r="C27" s="108"/>
      <c r="D27" s="108"/>
      <c r="E27" s="108"/>
      <c r="F27" s="109"/>
      <c r="G27" s="110" t="e">
        <f>IF(D20&lt;3.5,"Yes")</f>
        <v>#DIV/0!</v>
      </c>
      <c r="H27" s="111"/>
      <c r="I27" s="117" t="e">
        <f>(D20)</f>
        <v>#DIV/0!</v>
      </c>
      <c r="J27" s="118"/>
      <c r="K27" s="123" t="e">
        <f>IF(M27&lt;3.5,"Yes")</f>
        <v>#DIV/0!</v>
      </c>
      <c r="L27" s="111"/>
      <c r="M27" s="117" t="e">
        <f>(D21)</f>
        <v>#DIV/0!</v>
      </c>
      <c r="N27" s="118"/>
    </row>
    <row r="28" spans="1:14" ht="15" customHeight="1" thickBot="1">
      <c r="A28" s="195" t="s">
        <v>149</v>
      </c>
      <c r="B28" s="196"/>
      <c r="C28" s="196"/>
      <c r="D28" s="196"/>
      <c r="E28" s="196"/>
      <c r="F28" s="197"/>
      <c r="G28" s="198" t="e">
        <f>IF(I28&gt;=20%,"Yes")</f>
        <v>#DIV/0!</v>
      </c>
      <c r="H28" s="194"/>
      <c r="I28" s="183" t="e">
        <f>(J18+K18+L18+M18)</f>
        <v>#DIV/0!</v>
      </c>
      <c r="J28" s="184"/>
      <c r="K28" s="193" t="e">
        <f>IF(M28&gt;=20%,"Yes")</f>
        <v>#DIV/0!</v>
      </c>
      <c r="L28" s="194"/>
      <c r="M28" s="183" t="e">
        <f>(J18+K18)</f>
        <v>#DIV/0!</v>
      </c>
      <c r="N28" s="184"/>
    </row>
    <row r="30" spans="1:14" ht="12.75">
      <c r="A30" s="185" t="s">
        <v>153</v>
      </c>
      <c r="B30" s="185"/>
      <c r="C30" s="185"/>
      <c r="D30" s="185"/>
      <c r="E30" s="185"/>
      <c r="F30" s="185"/>
      <c r="G30" s="185"/>
      <c r="H30" s="185"/>
      <c r="I30" s="185"/>
      <c r="J30" s="185"/>
      <c r="K30" s="185"/>
      <c r="L30" s="185"/>
      <c r="M30" s="185"/>
      <c r="N30" s="185"/>
    </row>
    <row r="31" spans="1:14" ht="12.75">
      <c r="A31" s="186"/>
      <c r="B31" s="186"/>
      <c r="C31" s="186"/>
      <c r="D31" s="186"/>
      <c r="E31" s="186"/>
      <c r="F31" s="186"/>
      <c r="G31" s="186"/>
      <c r="H31" s="186"/>
      <c r="I31" s="186"/>
      <c r="J31" s="186"/>
      <c r="K31" s="186"/>
      <c r="L31" s="186"/>
      <c r="M31" s="186"/>
      <c r="N31" s="186"/>
    </row>
    <row r="33" spans="1:14" ht="12.75">
      <c r="A33" s="199" t="s">
        <v>151</v>
      </c>
      <c r="B33" s="149"/>
      <c r="C33" s="149"/>
      <c r="D33" s="149"/>
      <c r="E33" s="149"/>
      <c r="F33" s="149"/>
      <c r="G33" s="149"/>
      <c r="H33" s="149"/>
      <c r="I33" s="149"/>
      <c r="J33" s="149"/>
      <c r="K33" s="149"/>
      <c r="L33" s="149"/>
      <c r="M33" s="149"/>
      <c r="N33" s="149"/>
    </row>
    <row r="34" spans="1:14" ht="12.75">
      <c r="A34" s="149"/>
      <c r="B34" s="149"/>
      <c r="C34" s="149"/>
      <c r="D34" s="149"/>
      <c r="E34" s="149"/>
      <c r="F34" s="149"/>
      <c r="G34" s="149"/>
      <c r="H34" s="149"/>
      <c r="I34" s="149"/>
      <c r="J34" s="149"/>
      <c r="K34" s="149"/>
      <c r="L34" s="149"/>
      <c r="M34" s="149"/>
      <c r="N34" s="149"/>
    </row>
    <row r="35" spans="1:14" ht="12.75">
      <c r="A35" s="149"/>
      <c r="B35" s="149"/>
      <c r="C35" s="149"/>
      <c r="D35" s="149"/>
      <c r="E35" s="149"/>
      <c r="F35" s="149"/>
      <c r="G35" s="149"/>
      <c r="H35" s="149"/>
      <c r="I35" s="149"/>
      <c r="J35" s="149"/>
      <c r="K35" s="149"/>
      <c r="L35" s="149"/>
      <c r="M35" s="149"/>
      <c r="N35" s="149"/>
    </row>
    <row r="36" spans="1:14" ht="12.75">
      <c r="A36" s="149"/>
      <c r="B36" s="149"/>
      <c r="C36" s="149"/>
      <c r="D36" s="149"/>
      <c r="E36" s="149"/>
      <c r="F36" s="149"/>
      <c r="G36" s="149"/>
      <c r="H36" s="149"/>
      <c r="I36" s="149"/>
      <c r="J36" s="149"/>
      <c r="K36" s="149"/>
      <c r="L36" s="149"/>
      <c r="M36" s="149"/>
      <c r="N36" s="149"/>
    </row>
    <row r="37" spans="1:14" ht="13.5" thickBot="1">
      <c r="A37" s="149"/>
      <c r="B37" s="149"/>
      <c r="C37" s="149"/>
      <c r="D37" s="149"/>
      <c r="E37" s="149"/>
      <c r="F37" s="149"/>
      <c r="G37" s="149"/>
      <c r="H37" s="149"/>
      <c r="I37" s="149"/>
      <c r="J37" s="149"/>
      <c r="K37" s="149"/>
      <c r="L37" s="149"/>
      <c r="M37" s="149"/>
      <c r="N37" s="149"/>
    </row>
    <row r="38" spans="1:14" ht="12.75">
      <c r="A38" s="90"/>
      <c r="B38" s="66"/>
      <c r="C38" s="66"/>
      <c r="D38" s="66"/>
      <c r="E38" s="66"/>
      <c r="F38" s="66"/>
      <c r="G38" s="66"/>
      <c r="H38" s="66"/>
      <c r="I38" s="66"/>
      <c r="J38" s="66"/>
      <c r="K38" s="66"/>
      <c r="L38" s="66"/>
      <c r="M38" s="66"/>
      <c r="N38" s="67"/>
    </row>
    <row r="39" spans="1:14" ht="12.75">
      <c r="A39" s="155"/>
      <c r="B39" s="156"/>
      <c r="C39" s="156"/>
      <c r="D39" s="156"/>
      <c r="E39" s="156"/>
      <c r="F39" s="156"/>
      <c r="G39" s="156"/>
      <c r="H39" s="156"/>
      <c r="I39" s="156"/>
      <c r="J39" s="156"/>
      <c r="K39" s="156"/>
      <c r="L39" s="156"/>
      <c r="M39" s="156"/>
      <c r="N39" s="157"/>
    </row>
    <row r="40" spans="1:14" ht="12.75">
      <c r="A40" s="155"/>
      <c r="B40" s="156"/>
      <c r="C40" s="156"/>
      <c r="D40" s="156"/>
      <c r="E40" s="156"/>
      <c r="F40" s="156"/>
      <c r="G40" s="156"/>
      <c r="H40" s="156"/>
      <c r="I40" s="156"/>
      <c r="J40" s="156"/>
      <c r="K40" s="156"/>
      <c r="L40" s="156"/>
      <c r="M40" s="156"/>
      <c r="N40" s="157"/>
    </row>
    <row r="41" spans="1:14" ht="12.75">
      <c r="A41" s="155"/>
      <c r="B41" s="156"/>
      <c r="C41" s="156"/>
      <c r="D41" s="156"/>
      <c r="E41" s="156"/>
      <c r="F41" s="156"/>
      <c r="G41" s="156"/>
      <c r="H41" s="156"/>
      <c r="I41" s="156"/>
      <c r="J41" s="156"/>
      <c r="K41" s="156"/>
      <c r="L41" s="156"/>
      <c r="M41" s="156"/>
      <c r="N41" s="157"/>
    </row>
    <row r="42" spans="1:14" ht="12.75">
      <c r="A42" s="155"/>
      <c r="B42" s="156"/>
      <c r="C42" s="156"/>
      <c r="D42" s="156"/>
      <c r="E42" s="156"/>
      <c r="F42" s="156"/>
      <c r="G42" s="156"/>
      <c r="H42" s="156"/>
      <c r="I42" s="156"/>
      <c r="J42" s="156"/>
      <c r="K42" s="156"/>
      <c r="L42" s="156"/>
      <c r="M42" s="156"/>
      <c r="N42" s="157"/>
    </row>
    <row r="43" spans="1:14" ht="12.75">
      <c r="A43" s="155"/>
      <c r="B43" s="156"/>
      <c r="C43" s="156"/>
      <c r="D43" s="156"/>
      <c r="E43" s="156"/>
      <c r="F43" s="156"/>
      <c r="G43" s="156"/>
      <c r="H43" s="156"/>
      <c r="I43" s="156"/>
      <c r="J43" s="156"/>
      <c r="K43" s="156"/>
      <c r="L43" s="156"/>
      <c r="M43" s="156"/>
      <c r="N43" s="157"/>
    </row>
    <row r="44" spans="1:14" ht="12.75">
      <c r="A44" s="155"/>
      <c r="B44" s="156"/>
      <c r="C44" s="156"/>
      <c r="D44" s="156"/>
      <c r="E44" s="156"/>
      <c r="F44" s="156"/>
      <c r="G44" s="156"/>
      <c r="H44" s="156"/>
      <c r="I44" s="156"/>
      <c r="J44" s="156"/>
      <c r="K44" s="156"/>
      <c r="L44" s="156"/>
      <c r="M44" s="156"/>
      <c r="N44" s="157"/>
    </row>
    <row r="45" spans="1:14" ht="12.75">
      <c r="A45" s="155"/>
      <c r="B45" s="156"/>
      <c r="C45" s="156"/>
      <c r="D45" s="156"/>
      <c r="E45" s="156"/>
      <c r="F45" s="156"/>
      <c r="G45" s="156"/>
      <c r="H45" s="156"/>
      <c r="I45" s="156"/>
      <c r="J45" s="156"/>
      <c r="K45" s="156"/>
      <c r="L45" s="156"/>
      <c r="M45" s="156"/>
      <c r="N45" s="157"/>
    </row>
    <row r="46" spans="1:14" ht="12.75">
      <c r="A46" s="155"/>
      <c r="B46" s="156"/>
      <c r="C46" s="156"/>
      <c r="D46" s="156"/>
      <c r="E46" s="156"/>
      <c r="F46" s="156"/>
      <c r="G46" s="156"/>
      <c r="H46" s="156"/>
      <c r="I46" s="156"/>
      <c r="J46" s="156"/>
      <c r="K46" s="156"/>
      <c r="L46" s="156"/>
      <c r="M46" s="156"/>
      <c r="N46" s="157"/>
    </row>
    <row r="47" spans="1:14" ht="12.75">
      <c r="A47" s="155"/>
      <c r="B47" s="156"/>
      <c r="C47" s="156"/>
      <c r="D47" s="156"/>
      <c r="E47" s="156"/>
      <c r="F47" s="156"/>
      <c r="G47" s="156"/>
      <c r="H47" s="156"/>
      <c r="I47" s="156"/>
      <c r="J47" s="156"/>
      <c r="K47" s="156"/>
      <c r="L47" s="156"/>
      <c r="M47" s="156"/>
      <c r="N47" s="157"/>
    </row>
    <row r="48" spans="1:14" ht="12.75">
      <c r="A48" s="155"/>
      <c r="B48" s="156"/>
      <c r="C48" s="156"/>
      <c r="D48" s="156"/>
      <c r="E48" s="156"/>
      <c r="F48" s="156"/>
      <c r="G48" s="156"/>
      <c r="H48" s="156"/>
      <c r="I48" s="156"/>
      <c r="J48" s="156"/>
      <c r="K48" s="156"/>
      <c r="L48" s="156"/>
      <c r="M48" s="156"/>
      <c r="N48" s="157"/>
    </row>
    <row r="49" spans="1:14" ht="12.75">
      <c r="A49" s="155"/>
      <c r="B49" s="156"/>
      <c r="C49" s="156"/>
      <c r="D49" s="156"/>
      <c r="E49" s="156"/>
      <c r="F49" s="156"/>
      <c r="G49" s="156"/>
      <c r="H49" s="156"/>
      <c r="I49" s="156"/>
      <c r="J49" s="156"/>
      <c r="K49" s="156"/>
      <c r="L49" s="156"/>
      <c r="M49" s="156"/>
      <c r="N49" s="157"/>
    </row>
    <row r="50" spans="1:14" ht="13.5" thickBot="1">
      <c r="A50" s="68"/>
      <c r="B50" s="69"/>
      <c r="C50" s="69"/>
      <c r="D50" s="69"/>
      <c r="E50" s="69"/>
      <c r="F50" s="69"/>
      <c r="G50" s="69"/>
      <c r="H50" s="69"/>
      <c r="I50" s="69"/>
      <c r="J50" s="69"/>
      <c r="K50" s="69"/>
      <c r="L50" s="69"/>
      <c r="M50" s="69"/>
      <c r="N50" s="70"/>
    </row>
    <row r="51" ht="19.5" customHeight="1" thickBot="1"/>
    <row r="52" spans="1:14" ht="13.5" thickBot="1">
      <c r="A52" s="124" t="s">
        <v>118</v>
      </c>
      <c r="B52" s="125"/>
      <c r="C52" s="126"/>
      <c r="D52" s="126"/>
      <c r="E52" s="126"/>
      <c r="F52" s="126"/>
      <c r="G52" s="126"/>
      <c r="H52" s="127"/>
      <c r="I52" s="127"/>
      <c r="J52" s="127"/>
      <c r="K52" s="127"/>
      <c r="L52" s="127"/>
      <c r="M52" s="127"/>
      <c r="N52" s="128"/>
    </row>
    <row r="53" spans="1:14" ht="12.75">
      <c r="A53" s="119" t="s">
        <v>143</v>
      </c>
      <c r="B53" s="119"/>
      <c r="C53" s="119"/>
      <c r="D53" s="119"/>
      <c r="E53" s="119"/>
      <c r="F53" s="119"/>
      <c r="G53" s="119"/>
      <c r="H53" s="119"/>
      <c r="I53" s="119"/>
      <c r="J53" s="119"/>
      <c r="K53" s="119"/>
      <c r="L53" s="119"/>
      <c r="M53" s="119"/>
      <c r="N53" s="119"/>
    </row>
    <row r="54" spans="1:10" ht="13.5" thickBot="1">
      <c r="A54" s="43"/>
      <c r="B54" s="43"/>
      <c r="C54" s="43"/>
      <c r="D54" s="43"/>
      <c r="E54" s="43"/>
      <c r="F54" s="43"/>
      <c r="G54" s="43"/>
      <c r="H54" s="43"/>
      <c r="I54" s="43"/>
      <c r="J54" s="43"/>
    </row>
    <row r="55" spans="1:14" ht="19.5" customHeight="1" thickBot="1">
      <c r="A55" s="150" t="s">
        <v>119</v>
      </c>
      <c r="B55" s="180"/>
      <c r="C55" s="138"/>
      <c r="D55" s="137" t="s">
        <v>120</v>
      </c>
      <c r="E55" s="138"/>
      <c r="G55" s="134" t="s">
        <v>142</v>
      </c>
      <c r="H55" s="134"/>
      <c r="I55" s="134"/>
      <c r="J55" s="134"/>
      <c r="K55" s="134"/>
      <c r="L55" s="134"/>
      <c r="M55" s="134"/>
      <c r="N55" s="134"/>
    </row>
    <row r="56" spans="1:14" ht="20.1" customHeight="1">
      <c r="A56" s="129" t="s">
        <v>135</v>
      </c>
      <c r="B56" s="130"/>
      <c r="C56" s="131"/>
      <c r="D56" s="139">
        <v>0.4</v>
      </c>
      <c r="E56" s="140"/>
      <c r="G56" s="90"/>
      <c r="H56" s="91"/>
      <c r="I56" s="91"/>
      <c r="J56" s="91"/>
      <c r="K56" s="91"/>
      <c r="L56" s="91"/>
      <c r="M56" s="91"/>
      <c r="N56" s="92"/>
    </row>
    <row r="57" spans="1:14" ht="20.1" customHeight="1">
      <c r="A57" s="120" t="s">
        <v>136</v>
      </c>
      <c r="B57" s="121"/>
      <c r="C57" s="122"/>
      <c r="D57" s="141">
        <v>0.15</v>
      </c>
      <c r="E57" s="142"/>
      <c r="G57" s="93"/>
      <c r="H57" s="94"/>
      <c r="I57" s="94"/>
      <c r="J57" s="94"/>
      <c r="K57" s="94"/>
      <c r="L57" s="94"/>
      <c r="M57" s="94"/>
      <c r="N57" s="95"/>
    </row>
    <row r="58" spans="1:14" ht="20.1" customHeight="1">
      <c r="A58" s="120" t="s">
        <v>137</v>
      </c>
      <c r="B58" s="121"/>
      <c r="C58" s="122"/>
      <c r="D58" s="141">
        <v>0.2</v>
      </c>
      <c r="E58" s="142"/>
      <c r="G58" s="93"/>
      <c r="H58" s="94"/>
      <c r="I58" s="94"/>
      <c r="J58" s="94"/>
      <c r="K58" s="94"/>
      <c r="L58" s="94"/>
      <c r="M58" s="94"/>
      <c r="N58" s="95"/>
    </row>
    <row r="59" spans="1:14" ht="20.1" customHeight="1">
      <c r="A59" s="120" t="s">
        <v>138</v>
      </c>
      <c r="B59" s="121"/>
      <c r="C59" s="122"/>
      <c r="D59" s="141">
        <v>0.15</v>
      </c>
      <c r="E59" s="142"/>
      <c r="G59" s="93"/>
      <c r="H59" s="94"/>
      <c r="I59" s="94"/>
      <c r="J59" s="94"/>
      <c r="K59" s="94"/>
      <c r="L59" s="94"/>
      <c r="M59" s="94"/>
      <c r="N59" s="95"/>
    </row>
    <row r="60" spans="1:14" ht="20.1" customHeight="1">
      <c r="A60" s="120" t="s">
        <v>139</v>
      </c>
      <c r="B60" s="121"/>
      <c r="C60" s="122"/>
      <c r="D60" s="141">
        <v>0.1</v>
      </c>
      <c r="E60" s="142"/>
      <c r="G60" s="93"/>
      <c r="H60" s="94"/>
      <c r="I60" s="94"/>
      <c r="J60" s="94"/>
      <c r="K60" s="94"/>
      <c r="L60" s="94"/>
      <c r="M60" s="94"/>
      <c r="N60" s="95"/>
    </row>
    <row r="61" spans="1:14" ht="20.1" customHeight="1">
      <c r="A61" s="120" t="s">
        <v>140</v>
      </c>
      <c r="B61" s="121"/>
      <c r="C61" s="122"/>
      <c r="D61" s="141"/>
      <c r="E61" s="142"/>
      <c r="G61" s="93"/>
      <c r="H61" s="94"/>
      <c r="I61" s="94"/>
      <c r="J61" s="94"/>
      <c r="K61" s="94"/>
      <c r="L61" s="94"/>
      <c r="M61" s="94"/>
      <c r="N61" s="95"/>
    </row>
    <row r="62" spans="1:14" ht="20.1" customHeight="1">
      <c r="A62" s="120" t="s">
        <v>141</v>
      </c>
      <c r="B62" s="121"/>
      <c r="C62" s="122"/>
      <c r="D62" s="141"/>
      <c r="E62" s="142"/>
      <c r="G62" s="93"/>
      <c r="H62" s="94"/>
      <c r="I62" s="94"/>
      <c r="J62" s="94"/>
      <c r="K62" s="94"/>
      <c r="L62" s="94"/>
      <c r="M62" s="94"/>
      <c r="N62" s="95"/>
    </row>
    <row r="63" spans="1:14" ht="20.1" customHeight="1" thickBot="1">
      <c r="A63" s="177" t="s">
        <v>144</v>
      </c>
      <c r="B63" s="178"/>
      <c r="C63" s="179"/>
      <c r="D63" s="132"/>
      <c r="E63" s="133"/>
      <c r="G63" s="96"/>
      <c r="H63" s="97"/>
      <c r="I63" s="97"/>
      <c r="J63" s="97"/>
      <c r="K63" s="97"/>
      <c r="L63" s="97"/>
      <c r="M63" s="97"/>
      <c r="N63" s="98"/>
    </row>
    <row r="64" spans="1:14" ht="19.5" customHeight="1" thickBot="1">
      <c r="A64" s="143"/>
      <c r="B64" s="144"/>
      <c r="C64" s="144"/>
      <c r="D64" s="145">
        <f>SUM(D56:E63)</f>
        <v>1</v>
      </c>
      <c r="E64" s="146"/>
      <c r="G64" s="43"/>
      <c r="H64" s="43"/>
      <c r="I64" s="43"/>
      <c r="J64" s="43"/>
      <c r="K64" s="43"/>
      <c r="L64" s="43"/>
      <c r="M64" s="43"/>
      <c r="N64" s="43"/>
    </row>
    <row r="65" spans="1:14" ht="19.5" customHeight="1" thickBot="1">
      <c r="A65" s="41"/>
      <c r="B65" s="44"/>
      <c r="C65" s="44"/>
      <c r="D65" s="45"/>
      <c r="E65" s="45"/>
      <c r="G65" s="43"/>
      <c r="H65" s="43"/>
      <c r="I65" s="43"/>
      <c r="J65" s="43"/>
      <c r="K65" s="43"/>
      <c r="L65" s="43"/>
      <c r="M65" s="43"/>
      <c r="N65" s="43"/>
    </row>
    <row r="66" spans="1:14" ht="12.75" customHeight="1">
      <c r="A66" s="65" t="s">
        <v>132</v>
      </c>
      <c r="B66" s="71"/>
      <c r="C66" s="71"/>
      <c r="D66" s="72"/>
      <c r="E66" s="84"/>
      <c r="F66" s="85"/>
      <c r="G66" s="85"/>
      <c r="H66" s="85"/>
      <c r="I66" s="85"/>
      <c r="J66" s="86"/>
      <c r="K66" s="82" t="s">
        <v>133</v>
      </c>
      <c r="L66" s="76"/>
      <c r="M66" s="77"/>
      <c r="N66" s="78"/>
    </row>
    <row r="67" spans="1:14" ht="12.75" customHeight="1" thickBot="1">
      <c r="A67" s="73"/>
      <c r="B67" s="74"/>
      <c r="C67" s="74"/>
      <c r="D67" s="75"/>
      <c r="E67" s="87"/>
      <c r="F67" s="88"/>
      <c r="G67" s="88"/>
      <c r="H67" s="88"/>
      <c r="I67" s="88"/>
      <c r="J67" s="89"/>
      <c r="K67" s="83"/>
      <c r="L67" s="79"/>
      <c r="M67" s="80"/>
      <c r="N67" s="81"/>
    </row>
    <row r="68" spans="1:14" ht="19.5" customHeight="1">
      <c r="A68" s="41"/>
      <c r="B68" s="44"/>
      <c r="C68" s="44"/>
      <c r="D68" s="45"/>
      <c r="E68" s="45"/>
      <c r="G68" s="43"/>
      <c r="H68" s="43"/>
      <c r="I68" s="43"/>
      <c r="J68" s="43"/>
      <c r="K68" s="43"/>
      <c r="L68" s="43"/>
      <c r="M68" s="43"/>
      <c r="N68" s="43"/>
    </row>
    <row r="69" spans="1:14" s="46" customFormat="1" ht="13.5" thickBot="1">
      <c r="A69" s="99" t="s">
        <v>131</v>
      </c>
      <c r="B69" s="99"/>
      <c r="C69" s="99"/>
      <c r="D69" s="99"/>
      <c r="E69" s="99"/>
      <c r="F69" s="99"/>
      <c r="G69" s="99"/>
      <c r="H69" s="99"/>
      <c r="I69" s="99"/>
      <c r="J69" s="99"/>
      <c r="K69" s="99"/>
      <c r="L69" s="99"/>
      <c r="M69" s="99"/>
      <c r="N69" s="99"/>
    </row>
    <row r="70" spans="1:14" ht="12.75">
      <c r="A70" s="90"/>
      <c r="B70" s="91"/>
      <c r="C70" s="91"/>
      <c r="D70" s="91"/>
      <c r="E70" s="91"/>
      <c r="F70" s="91"/>
      <c r="G70" s="91"/>
      <c r="H70" s="91"/>
      <c r="I70" s="91"/>
      <c r="J70" s="91"/>
      <c r="K70" s="91"/>
      <c r="L70" s="91"/>
      <c r="M70" s="91"/>
      <c r="N70" s="92"/>
    </row>
    <row r="71" spans="1:14" ht="12.75">
      <c r="A71" s="93"/>
      <c r="B71" s="94"/>
      <c r="C71" s="94"/>
      <c r="D71" s="94"/>
      <c r="E71" s="94"/>
      <c r="F71" s="94"/>
      <c r="G71" s="94"/>
      <c r="H71" s="94"/>
      <c r="I71" s="94"/>
      <c r="J71" s="94"/>
      <c r="K71" s="94"/>
      <c r="L71" s="94"/>
      <c r="M71" s="94"/>
      <c r="N71" s="95"/>
    </row>
    <row r="72" spans="1:14" ht="12.75">
      <c r="A72" s="93"/>
      <c r="B72" s="94"/>
      <c r="C72" s="94"/>
      <c r="D72" s="94"/>
      <c r="E72" s="94"/>
      <c r="F72" s="94"/>
      <c r="G72" s="94"/>
      <c r="H72" s="94"/>
      <c r="I72" s="94"/>
      <c r="J72" s="94"/>
      <c r="K72" s="94"/>
      <c r="L72" s="94"/>
      <c r="M72" s="94"/>
      <c r="N72" s="95"/>
    </row>
    <row r="73" spans="1:14" ht="12.75">
      <c r="A73" s="93"/>
      <c r="B73" s="94"/>
      <c r="C73" s="94"/>
      <c r="D73" s="94"/>
      <c r="E73" s="94"/>
      <c r="F73" s="94"/>
      <c r="G73" s="94"/>
      <c r="H73" s="94"/>
      <c r="I73" s="94"/>
      <c r="J73" s="94"/>
      <c r="K73" s="94"/>
      <c r="L73" s="94"/>
      <c r="M73" s="94"/>
      <c r="N73" s="95"/>
    </row>
    <row r="74" spans="1:14" ht="12.75">
      <c r="A74" s="93"/>
      <c r="B74" s="94"/>
      <c r="C74" s="94"/>
      <c r="D74" s="94"/>
      <c r="E74" s="94"/>
      <c r="F74" s="94"/>
      <c r="G74" s="94"/>
      <c r="H74" s="94"/>
      <c r="I74" s="94"/>
      <c r="J74" s="94"/>
      <c r="K74" s="94"/>
      <c r="L74" s="94"/>
      <c r="M74" s="94"/>
      <c r="N74" s="95"/>
    </row>
    <row r="75" spans="1:14" ht="12.75">
      <c r="A75" s="93"/>
      <c r="B75" s="94"/>
      <c r="C75" s="94"/>
      <c r="D75" s="94"/>
      <c r="E75" s="94"/>
      <c r="F75" s="94"/>
      <c r="G75" s="94"/>
      <c r="H75" s="94"/>
      <c r="I75" s="94"/>
      <c r="J75" s="94"/>
      <c r="K75" s="94"/>
      <c r="L75" s="94"/>
      <c r="M75" s="94"/>
      <c r="N75" s="95"/>
    </row>
    <row r="76" spans="1:14" ht="12.75">
      <c r="A76" s="93"/>
      <c r="B76" s="94"/>
      <c r="C76" s="94"/>
      <c r="D76" s="94"/>
      <c r="E76" s="94"/>
      <c r="F76" s="94"/>
      <c r="G76" s="94"/>
      <c r="H76" s="94"/>
      <c r="I76" s="94"/>
      <c r="J76" s="94"/>
      <c r="K76" s="94"/>
      <c r="L76" s="94"/>
      <c r="M76" s="94"/>
      <c r="N76" s="95"/>
    </row>
    <row r="77" spans="1:14" ht="12.75">
      <c r="A77" s="93"/>
      <c r="B77" s="94"/>
      <c r="C77" s="94"/>
      <c r="D77" s="94"/>
      <c r="E77" s="94"/>
      <c r="F77" s="94"/>
      <c r="G77" s="94"/>
      <c r="H77" s="94"/>
      <c r="I77" s="94"/>
      <c r="J77" s="94"/>
      <c r="K77" s="94"/>
      <c r="L77" s="94"/>
      <c r="M77" s="94"/>
      <c r="N77" s="95"/>
    </row>
    <row r="78" spans="1:14" ht="13.5" thickBot="1">
      <c r="A78" s="96"/>
      <c r="B78" s="97"/>
      <c r="C78" s="97"/>
      <c r="D78" s="97"/>
      <c r="E78" s="97"/>
      <c r="F78" s="97"/>
      <c r="G78" s="97"/>
      <c r="H78" s="97"/>
      <c r="I78" s="97"/>
      <c r="J78" s="97"/>
      <c r="K78" s="97"/>
      <c r="L78" s="97"/>
      <c r="M78" s="97"/>
      <c r="N78" s="98"/>
    </row>
    <row r="79" spans="1:14" ht="19.5" customHeight="1">
      <c r="A79" s="47"/>
      <c r="B79" s="47"/>
      <c r="C79" s="47"/>
      <c r="D79" s="47"/>
      <c r="E79" s="47"/>
      <c r="F79" s="47"/>
      <c r="G79" s="47"/>
      <c r="H79" s="47"/>
      <c r="I79" s="47"/>
      <c r="J79" s="47"/>
      <c r="K79" s="47"/>
      <c r="L79" s="47"/>
      <c r="M79" s="47"/>
      <c r="N79" s="47"/>
    </row>
    <row r="80" spans="1:14" ht="13.5" thickBot="1">
      <c r="A80" s="99" t="s">
        <v>150</v>
      </c>
      <c r="B80" s="99"/>
      <c r="C80" s="99"/>
      <c r="D80" s="99"/>
      <c r="E80" s="99"/>
      <c r="F80" s="99"/>
      <c r="G80" s="99"/>
      <c r="H80" s="99"/>
      <c r="I80" s="99"/>
      <c r="J80" s="99"/>
      <c r="K80" s="99"/>
      <c r="L80" s="99"/>
      <c r="M80" s="99"/>
      <c r="N80" s="99"/>
    </row>
    <row r="81" spans="1:14" ht="12.75">
      <c r="A81" s="90"/>
      <c r="B81" s="91"/>
      <c r="C81" s="91"/>
      <c r="D81" s="91"/>
      <c r="E81" s="91"/>
      <c r="F81" s="91"/>
      <c r="G81" s="91"/>
      <c r="H81" s="91"/>
      <c r="I81" s="91"/>
      <c r="J81" s="91"/>
      <c r="K81" s="91"/>
      <c r="L81" s="91"/>
      <c r="M81" s="91"/>
      <c r="N81" s="92"/>
    </row>
    <row r="82" spans="1:14" ht="12.75">
      <c r="A82" s="93"/>
      <c r="B82" s="94"/>
      <c r="C82" s="94"/>
      <c r="D82" s="94"/>
      <c r="E82" s="94"/>
      <c r="F82" s="94"/>
      <c r="G82" s="94"/>
      <c r="H82" s="94"/>
      <c r="I82" s="94"/>
      <c r="J82" s="94"/>
      <c r="K82" s="94"/>
      <c r="L82" s="94"/>
      <c r="M82" s="94"/>
      <c r="N82" s="95"/>
    </row>
    <row r="83" spans="1:14" ht="12.75">
      <c r="A83" s="93"/>
      <c r="B83" s="94"/>
      <c r="C83" s="94"/>
      <c r="D83" s="94"/>
      <c r="E83" s="94"/>
      <c r="F83" s="94"/>
      <c r="G83" s="94"/>
      <c r="H83" s="94"/>
      <c r="I83" s="94"/>
      <c r="J83" s="94"/>
      <c r="K83" s="94"/>
      <c r="L83" s="94"/>
      <c r="M83" s="94"/>
      <c r="N83" s="95"/>
    </row>
    <row r="84" spans="1:14" ht="12.75">
      <c r="A84" s="93"/>
      <c r="B84" s="94"/>
      <c r="C84" s="94"/>
      <c r="D84" s="94"/>
      <c r="E84" s="94"/>
      <c r="F84" s="94"/>
      <c r="G84" s="94"/>
      <c r="H84" s="94"/>
      <c r="I84" s="94"/>
      <c r="J84" s="94"/>
      <c r="K84" s="94"/>
      <c r="L84" s="94"/>
      <c r="M84" s="94"/>
      <c r="N84" s="95"/>
    </row>
    <row r="85" spans="1:14" ht="12.75">
      <c r="A85" s="93"/>
      <c r="B85" s="94"/>
      <c r="C85" s="94"/>
      <c r="D85" s="94"/>
      <c r="E85" s="94"/>
      <c r="F85" s="94"/>
      <c r="G85" s="94"/>
      <c r="H85" s="94"/>
      <c r="I85" s="94"/>
      <c r="J85" s="94"/>
      <c r="K85" s="94"/>
      <c r="L85" s="94"/>
      <c r="M85" s="94"/>
      <c r="N85" s="95"/>
    </row>
    <row r="86" spans="1:14" ht="12.75">
      <c r="A86" s="93"/>
      <c r="B86" s="94"/>
      <c r="C86" s="94"/>
      <c r="D86" s="94"/>
      <c r="E86" s="94"/>
      <c r="F86" s="94"/>
      <c r="G86" s="94"/>
      <c r="H86" s="94"/>
      <c r="I86" s="94"/>
      <c r="J86" s="94"/>
      <c r="K86" s="94"/>
      <c r="L86" s="94"/>
      <c r="M86" s="94"/>
      <c r="N86" s="95"/>
    </row>
    <row r="87" spans="1:14" ht="12.75">
      <c r="A87" s="93"/>
      <c r="B87" s="94"/>
      <c r="C87" s="94"/>
      <c r="D87" s="94"/>
      <c r="E87" s="94"/>
      <c r="F87" s="94"/>
      <c r="G87" s="94"/>
      <c r="H87" s="94"/>
      <c r="I87" s="94"/>
      <c r="J87" s="94"/>
      <c r="K87" s="94"/>
      <c r="L87" s="94"/>
      <c r="M87" s="94"/>
      <c r="N87" s="95"/>
    </row>
    <row r="88" spans="1:14" ht="12.75">
      <c r="A88" s="93"/>
      <c r="B88" s="94"/>
      <c r="C88" s="94"/>
      <c r="D88" s="94"/>
      <c r="E88" s="94"/>
      <c r="F88" s="94"/>
      <c r="G88" s="94"/>
      <c r="H88" s="94"/>
      <c r="I88" s="94"/>
      <c r="J88" s="94"/>
      <c r="K88" s="94"/>
      <c r="L88" s="94"/>
      <c r="M88" s="94"/>
      <c r="N88" s="95"/>
    </row>
    <row r="89" spans="1:14" ht="13.5" thickBot="1">
      <c r="A89" s="96"/>
      <c r="B89" s="97"/>
      <c r="C89" s="97"/>
      <c r="D89" s="97"/>
      <c r="E89" s="97"/>
      <c r="F89" s="97"/>
      <c r="G89" s="97"/>
      <c r="H89" s="97"/>
      <c r="I89" s="97"/>
      <c r="J89" s="97"/>
      <c r="K89" s="97"/>
      <c r="L89" s="97"/>
      <c r="M89" s="97"/>
      <c r="N89" s="98"/>
    </row>
    <row r="90" ht="18.75" customHeight="1" thickBot="1"/>
    <row r="91" spans="1:14" ht="12.75" customHeight="1">
      <c r="A91" s="65" t="s">
        <v>134</v>
      </c>
      <c r="B91" s="66"/>
      <c r="C91" s="66"/>
      <c r="D91" s="67"/>
      <c r="E91" s="84"/>
      <c r="F91" s="85"/>
      <c r="G91" s="85"/>
      <c r="H91" s="85"/>
      <c r="I91" s="85"/>
      <c r="J91" s="86"/>
      <c r="K91" s="82" t="s">
        <v>133</v>
      </c>
      <c r="L91" s="76"/>
      <c r="M91" s="77"/>
      <c r="N91" s="78"/>
    </row>
    <row r="92" spans="1:14" ht="12.75" customHeight="1" thickBot="1">
      <c r="A92" s="68"/>
      <c r="B92" s="69"/>
      <c r="C92" s="69"/>
      <c r="D92" s="70"/>
      <c r="E92" s="87"/>
      <c r="F92" s="88"/>
      <c r="G92" s="88"/>
      <c r="H92" s="88"/>
      <c r="I92" s="88"/>
      <c r="J92" s="89"/>
      <c r="K92" s="83"/>
      <c r="L92" s="79"/>
      <c r="M92" s="80"/>
      <c r="N92" s="81"/>
    </row>
    <row r="93" spans="1:14" ht="12.75">
      <c r="A93" s="48"/>
      <c r="B93" s="48"/>
      <c r="C93" s="48"/>
      <c r="D93" s="48"/>
      <c r="E93" s="49"/>
      <c r="F93" s="48"/>
      <c r="G93" s="48"/>
      <c r="H93" s="48"/>
      <c r="I93" s="48"/>
      <c r="J93" s="48"/>
      <c r="K93" s="48"/>
      <c r="L93" s="50"/>
      <c r="M93" s="48"/>
      <c r="N93" s="48"/>
    </row>
  </sheetData>
  <sheetProtection password="D841" sheet="1" objects="1" scenarios="1"/>
  <mergeCells count="84">
    <mergeCell ref="M26:N26"/>
    <mergeCell ref="D60:E60"/>
    <mergeCell ref="D61:E61"/>
    <mergeCell ref="K28:L28"/>
    <mergeCell ref="A28:F28"/>
    <mergeCell ref="I28:J28"/>
    <mergeCell ref="G28:H28"/>
    <mergeCell ref="A60:C60"/>
    <mergeCell ref="D57:E57"/>
    <mergeCell ref="D58:E58"/>
    <mergeCell ref="A33:N37"/>
    <mergeCell ref="N12:N13"/>
    <mergeCell ref="J14:K14"/>
    <mergeCell ref="M25:N25"/>
    <mergeCell ref="A63:C63"/>
    <mergeCell ref="A55:C55"/>
    <mergeCell ref="G20:M21"/>
    <mergeCell ref="M28:N28"/>
    <mergeCell ref="A30:N31"/>
    <mergeCell ref="K23:L23"/>
    <mergeCell ref="I24:J24"/>
    <mergeCell ref="G24:H24"/>
    <mergeCell ref="M24:N24"/>
    <mergeCell ref="K24:L24"/>
    <mergeCell ref="A58:C58"/>
    <mergeCell ref="K25:L25"/>
    <mergeCell ref="A26:F26"/>
    <mergeCell ref="A64:C64"/>
    <mergeCell ref="D62:E62"/>
    <mergeCell ref="D64:E64"/>
    <mergeCell ref="L14:M14"/>
    <mergeCell ref="A1:N5"/>
    <mergeCell ref="A20:C20"/>
    <mergeCell ref="D20:E20"/>
    <mergeCell ref="A38:N50"/>
    <mergeCell ref="A21:C21"/>
    <mergeCell ref="A7:N7"/>
    <mergeCell ref="H9:N9"/>
    <mergeCell ref="A11:N11"/>
    <mergeCell ref="D21:E21"/>
    <mergeCell ref="H8:I8"/>
    <mergeCell ref="J8:N8"/>
    <mergeCell ref="N15:N16"/>
    <mergeCell ref="K26:L26"/>
    <mergeCell ref="D55:E55"/>
    <mergeCell ref="D56:E56"/>
    <mergeCell ref="I27:J27"/>
    <mergeCell ref="G27:H27"/>
    <mergeCell ref="I26:J26"/>
    <mergeCell ref="G26:H26"/>
    <mergeCell ref="M27:N27"/>
    <mergeCell ref="A27:F27"/>
    <mergeCell ref="G56:N63"/>
    <mergeCell ref="A53:N53"/>
    <mergeCell ref="A61:C61"/>
    <mergeCell ref="K27:L27"/>
    <mergeCell ref="A52:N52"/>
    <mergeCell ref="A56:C56"/>
    <mergeCell ref="D63:E63"/>
    <mergeCell ref="G55:N55"/>
    <mergeCell ref="A59:C59"/>
    <mergeCell ref="A57:C57"/>
    <mergeCell ref="A62:C62"/>
    <mergeCell ref="D59:E59"/>
    <mergeCell ref="M23:N23"/>
    <mergeCell ref="I25:J25"/>
    <mergeCell ref="A24:F24"/>
    <mergeCell ref="A25:F25"/>
    <mergeCell ref="G25:H25"/>
    <mergeCell ref="A23:F23"/>
    <mergeCell ref="I23:J23"/>
    <mergeCell ref="G23:H23"/>
    <mergeCell ref="A91:D92"/>
    <mergeCell ref="A66:D67"/>
    <mergeCell ref="L66:N67"/>
    <mergeCell ref="K66:K67"/>
    <mergeCell ref="E66:J67"/>
    <mergeCell ref="A70:N78"/>
    <mergeCell ref="A80:N80"/>
    <mergeCell ref="A81:N89"/>
    <mergeCell ref="E91:J92"/>
    <mergeCell ref="K91:K92"/>
    <mergeCell ref="L91:N92"/>
    <mergeCell ref="A69:N69"/>
  </mergeCells>
  <dataValidations count="6">
    <dataValidation type="list" allowBlank="1" showInputMessage="1" showErrorMessage="1" sqref="B9">
      <formula1>Rubric</formula1>
    </dataValidation>
    <dataValidation type="list" allowBlank="1" showInputMessage="1" showErrorMessage="1" sqref="D9">
      <formula1>Weight</formula1>
    </dataValidation>
    <dataValidation type="list" allowBlank="1" showInputMessage="1" showErrorMessage="1" sqref="E9">
      <formula1>Section</formula1>
    </dataValidation>
    <dataValidation type="list" allowBlank="1" showInputMessage="1" showErrorMessage="1" sqref="F9">
      <formula1>Session</formula1>
    </dataValidation>
    <dataValidation type="list" allowBlank="1" showInputMessage="1" showErrorMessage="1" sqref="A9">
      <formula1>Faculty</formula1>
    </dataValidation>
    <dataValidation type="list" allowBlank="1" showInputMessage="1" showErrorMessage="1" sqref="G9">
      <formula1>Year</formula1>
    </dataValidation>
  </dataValidations>
  <printOptions/>
  <pageMargins left="0.5" right="0.5" top="0.5" bottom="0.5" header="0.5" footer="0.5"/>
  <pageSetup horizontalDpi="600" verticalDpi="600" orientation="landscape" r:id="rId2"/>
  <rowBreaks count="1" manualBreakCount="1">
    <brk id="32" max="16383" man="1"/>
  </rowBreaks>
  <ignoredErrors>
    <ignoredError sqref="I28 I25:I26"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4"/>
  <sheetViews>
    <sheetView workbookViewId="0" topLeftCell="A103">
      <selection activeCell="A149" sqref="A149"/>
    </sheetView>
  </sheetViews>
  <sheetFormatPr defaultColWidth="8.8515625" defaultRowHeight="12.75"/>
  <cols>
    <col min="1" max="1" width="23.421875" style="1" bestFit="1" customWidth="1"/>
  </cols>
  <sheetData>
    <row r="1" ht="13.5" thickBot="1">
      <c r="A1" s="2" t="s">
        <v>27</v>
      </c>
    </row>
    <row r="2" ht="12.75">
      <c r="A2" s="3" t="s">
        <v>34</v>
      </c>
    </row>
    <row r="3" ht="12.75">
      <c r="A3" s="4" t="s">
        <v>35</v>
      </c>
    </row>
    <row r="4" ht="12.75">
      <c r="A4" s="4" t="s">
        <v>36</v>
      </c>
    </row>
    <row r="5" ht="12.75">
      <c r="A5" s="4" t="s">
        <v>37</v>
      </c>
    </row>
    <row r="6" ht="12.75">
      <c r="A6" s="4" t="s">
        <v>38</v>
      </c>
    </row>
    <row r="7" ht="12.75">
      <c r="A7" s="4" t="s">
        <v>39</v>
      </c>
    </row>
    <row r="8" ht="12.75">
      <c r="A8" s="4" t="s">
        <v>40</v>
      </c>
    </row>
    <row r="9" ht="12.75">
      <c r="A9" s="4" t="s">
        <v>41</v>
      </c>
    </row>
    <row r="10" ht="12.75">
      <c r="A10" s="4" t="s">
        <v>42</v>
      </c>
    </row>
    <row r="11" ht="12.75">
      <c r="A11" s="4" t="s">
        <v>43</v>
      </c>
    </row>
    <row r="12" ht="12.75">
      <c r="A12" s="4" t="s">
        <v>44</v>
      </c>
    </row>
    <row r="13" ht="12.75">
      <c r="A13" s="4" t="s">
        <v>45</v>
      </c>
    </row>
    <row r="14" ht="12.75">
      <c r="A14" s="4" t="s">
        <v>46</v>
      </c>
    </row>
    <row r="15" ht="12.75">
      <c r="A15" s="4" t="s">
        <v>47</v>
      </c>
    </row>
    <row r="16" ht="12.75">
      <c r="A16" s="4" t="s">
        <v>48</v>
      </c>
    </row>
    <row r="17" ht="12.75">
      <c r="A17" s="4" t="s">
        <v>49</v>
      </c>
    </row>
    <row r="18" ht="12.75">
      <c r="A18" s="4" t="s">
        <v>50</v>
      </c>
    </row>
    <row r="19" ht="12.75">
      <c r="A19" s="4" t="s">
        <v>51</v>
      </c>
    </row>
    <row r="20" ht="12.75">
      <c r="A20" s="4" t="s">
        <v>52</v>
      </c>
    </row>
    <row r="21" ht="12.75">
      <c r="A21" s="4" t="s">
        <v>53</v>
      </c>
    </row>
    <row r="22" ht="12.75">
      <c r="A22" s="4" t="s">
        <v>54</v>
      </c>
    </row>
    <row r="23" ht="12.75">
      <c r="A23" s="4" t="s">
        <v>55</v>
      </c>
    </row>
    <row r="24" ht="12.75">
      <c r="A24" s="4" t="s">
        <v>56</v>
      </c>
    </row>
    <row r="25" ht="12.75">
      <c r="A25" s="4" t="s">
        <v>57</v>
      </c>
    </row>
    <row r="26" ht="12.75">
      <c r="A26" s="4" t="s">
        <v>58</v>
      </c>
    </row>
    <row r="27" ht="12.75">
      <c r="A27" s="4" t="s">
        <v>59</v>
      </c>
    </row>
    <row r="28" ht="12.75">
      <c r="A28" s="4" t="s">
        <v>60</v>
      </c>
    </row>
    <row r="29" ht="12.75">
      <c r="A29" s="4" t="s">
        <v>61</v>
      </c>
    </row>
    <row r="30" ht="12.75">
      <c r="A30" s="4" t="s">
        <v>62</v>
      </c>
    </row>
    <row r="31" ht="12.75">
      <c r="A31" s="4" t="s">
        <v>63</v>
      </c>
    </row>
    <row r="32" ht="12.75">
      <c r="A32" s="4" t="s">
        <v>64</v>
      </c>
    </row>
    <row r="33" ht="12.75">
      <c r="A33" s="4" t="s">
        <v>65</v>
      </c>
    </row>
    <row r="34" ht="12.75">
      <c r="A34" s="4" t="s">
        <v>66</v>
      </c>
    </row>
    <row r="35" ht="12.75">
      <c r="A35" s="4" t="s">
        <v>67</v>
      </c>
    </row>
    <row r="36" ht="12.75">
      <c r="A36" s="4" t="s">
        <v>68</v>
      </c>
    </row>
    <row r="37" ht="12.75">
      <c r="A37" s="4" t="s">
        <v>69</v>
      </c>
    </row>
    <row r="38" ht="12.75">
      <c r="A38" s="4" t="s">
        <v>70</v>
      </c>
    </row>
    <row r="39" ht="12.75">
      <c r="A39" s="4" t="s">
        <v>71</v>
      </c>
    </row>
    <row r="40" ht="12.75">
      <c r="A40" s="4" t="s">
        <v>72</v>
      </c>
    </row>
    <row r="41" ht="12.75">
      <c r="A41" s="4" t="s">
        <v>73</v>
      </c>
    </row>
    <row r="42" ht="12.75">
      <c r="A42" s="4" t="s">
        <v>74</v>
      </c>
    </row>
    <row r="43" ht="12.75">
      <c r="A43" s="4" t="s">
        <v>75</v>
      </c>
    </row>
    <row r="44" ht="12.75">
      <c r="A44" s="4" t="s">
        <v>76</v>
      </c>
    </row>
    <row r="45" ht="12.75">
      <c r="A45" s="4" t="s">
        <v>77</v>
      </c>
    </row>
    <row r="46" ht="12.75">
      <c r="A46" s="4" t="s">
        <v>78</v>
      </c>
    </row>
    <row r="47" ht="12.75">
      <c r="A47" s="4" t="s">
        <v>79</v>
      </c>
    </row>
    <row r="48" ht="12.75">
      <c r="A48" s="4" t="s">
        <v>80</v>
      </c>
    </row>
    <row r="49" ht="12.75">
      <c r="A49" s="4" t="s">
        <v>81</v>
      </c>
    </row>
    <row r="50" ht="12.75">
      <c r="A50" s="4" t="s">
        <v>82</v>
      </c>
    </row>
    <row r="51" ht="12.75">
      <c r="A51" s="4" t="s">
        <v>83</v>
      </c>
    </row>
    <row r="52" ht="12.75">
      <c r="A52" s="4" t="s">
        <v>84</v>
      </c>
    </row>
    <row r="53" ht="12.75">
      <c r="A53" s="4" t="s">
        <v>85</v>
      </c>
    </row>
    <row r="54" ht="12.75">
      <c r="A54" s="4" t="s">
        <v>86</v>
      </c>
    </row>
    <row r="55" ht="12.75">
      <c r="A55" s="4" t="s">
        <v>87</v>
      </c>
    </row>
    <row r="56" ht="12.75">
      <c r="A56" s="4" t="s">
        <v>88</v>
      </c>
    </row>
    <row r="57" ht="12.75">
      <c r="A57" s="4" t="s">
        <v>89</v>
      </c>
    </row>
    <row r="58" ht="12.75">
      <c r="A58" s="4" t="s">
        <v>90</v>
      </c>
    </row>
    <row r="59" ht="13.5" thickBot="1">
      <c r="A59" s="5" t="s">
        <v>91</v>
      </c>
    </row>
    <row r="61" ht="13.5" thickBot="1"/>
    <row r="62" ht="13.5" thickBot="1">
      <c r="A62" s="2" t="s">
        <v>92</v>
      </c>
    </row>
    <row r="63" ht="12.75">
      <c r="A63" s="6">
        <v>0</v>
      </c>
    </row>
    <row r="64" ht="12.75">
      <c r="A64" s="7">
        <v>1</v>
      </c>
    </row>
    <row r="65" ht="12.75">
      <c r="A65" s="7">
        <v>3</v>
      </c>
    </row>
    <row r="66" ht="12.75">
      <c r="A66" s="7">
        <v>6</v>
      </c>
    </row>
    <row r="67" ht="13.5" thickBot="1">
      <c r="A67" s="8">
        <v>9</v>
      </c>
    </row>
    <row r="69" ht="13.5" thickBot="1"/>
    <row r="70" ht="13.5" thickBot="1">
      <c r="A70" s="9" t="s">
        <v>30</v>
      </c>
    </row>
    <row r="71" ht="12.75">
      <c r="A71" s="10" t="s">
        <v>4</v>
      </c>
    </row>
    <row r="72" ht="12.75">
      <c r="A72" s="11" t="s">
        <v>8</v>
      </c>
    </row>
    <row r="73" ht="12.75">
      <c r="A73" s="11" t="s">
        <v>12</v>
      </c>
    </row>
    <row r="74" ht="12.75">
      <c r="A74" s="11" t="s">
        <v>16</v>
      </c>
    </row>
    <row r="75" ht="12.75">
      <c r="A75" s="11" t="s">
        <v>19</v>
      </c>
    </row>
    <row r="76" ht="12.75">
      <c r="A76" s="11" t="s">
        <v>21</v>
      </c>
    </row>
    <row r="77" ht="12.75">
      <c r="A77" s="11" t="s">
        <v>93</v>
      </c>
    </row>
    <row r="78" ht="12.75">
      <c r="A78" s="11" t="s">
        <v>94</v>
      </c>
    </row>
    <row r="79" ht="12.75">
      <c r="A79" s="11" t="s">
        <v>95</v>
      </c>
    </row>
    <row r="80" ht="12.75">
      <c r="A80" s="11" t="s">
        <v>96</v>
      </c>
    </row>
    <row r="81" ht="12.75">
      <c r="A81" s="11" t="s">
        <v>97</v>
      </c>
    </row>
    <row r="82" ht="12.75">
      <c r="A82" s="11" t="s">
        <v>98</v>
      </c>
    </row>
    <row r="83" ht="12.75">
      <c r="A83" s="11" t="s">
        <v>99</v>
      </c>
    </row>
    <row r="84" ht="12.75">
      <c r="A84" s="11" t="s">
        <v>100</v>
      </c>
    </row>
    <row r="85" ht="12.75">
      <c r="A85" s="11" t="s">
        <v>101</v>
      </c>
    </row>
    <row r="86" ht="12.75">
      <c r="A86" s="11" t="s">
        <v>102</v>
      </c>
    </row>
    <row r="87" ht="12.75">
      <c r="A87" s="11" t="s">
        <v>103</v>
      </c>
    </row>
    <row r="88" ht="12.75">
      <c r="A88" s="11" t="s">
        <v>104</v>
      </c>
    </row>
    <row r="89" ht="12.75">
      <c r="A89" s="11" t="s">
        <v>105</v>
      </c>
    </row>
    <row r="90" ht="12.75">
      <c r="A90" s="11" t="s">
        <v>106</v>
      </c>
    </row>
    <row r="91" ht="12.75">
      <c r="A91" s="11" t="s">
        <v>107</v>
      </c>
    </row>
    <row r="92" ht="12.75">
      <c r="A92" s="11" t="s">
        <v>108</v>
      </c>
    </row>
    <row r="93" ht="12.75">
      <c r="A93" s="11" t="s">
        <v>109</v>
      </c>
    </row>
    <row r="94" ht="12.75">
      <c r="A94" s="11" t="s">
        <v>110</v>
      </c>
    </row>
    <row r="95" ht="12.75">
      <c r="A95" s="11" t="s">
        <v>111</v>
      </c>
    </row>
    <row r="96" ht="13.5" thickBot="1">
      <c r="A96" s="12" t="s">
        <v>112</v>
      </c>
    </row>
    <row r="98" ht="13.5" thickBot="1"/>
    <row r="99" ht="13.5" thickBot="1">
      <c r="A99" s="9" t="s">
        <v>31</v>
      </c>
    </row>
    <row r="100" ht="12.75">
      <c r="A100" s="10" t="s">
        <v>21</v>
      </c>
    </row>
    <row r="101" ht="12.75">
      <c r="A101" s="11" t="s">
        <v>109</v>
      </c>
    </row>
    <row r="102" ht="12.75">
      <c r="A102" s="11" t="s">
        <v>111</v>
      </c>
    </row>
    <row r="103" ht="12.75">
      <c r="A103" s="11" t="s">
        <v>113</v>
      </c>
    </row>
    <row r="104" ht="12.75">
      <c r="A104" s="11" t="s">
        <v>114</v>
      </c>
    </row>
    <row r="105" ht="12.75">
      <c r="A105" s="11" t="s">
        <v>115</v>
      </c>
    </row>
    <row r="106" ht="13.5" thickBot="1">
      <c r="A106" s="12" t="s">
        <v>116</v>
      </c>
    </row>
    <row r="107" ht="12.75">
      <c r="A107" s="14"/>
    </row>
    <row r="108" ht="13.5" thickBot="1"/>
    <row r="109" ht="13.5" thickBot="1">
      <c r="A109" s="9" t="s">
        <v>25</v>
      </c>
    </row>
    <row r="110" ht="13.5" thickBot="1">
      <c r="A110" s="13" t="s">
        <v>33</v>
      </c>
    </row>
    <row r="112" ht="13.5" thickBot="1"/>
    <row r="113" ht="13.5" thickBot="1">
      <c r="A113" s="2" t="s">
        <v>32</v>
      </c>
    </row>
    <row r="114" ht="12.75">
      <c r="A114" s="10" t="s">
        <v>129</v>
      </c>
    </row>
    <row r="115" ht="12.75">
      <c r="A115" s="11">
        <v>2011</v>
      </c>
    </row>
    <row r="116" ht="12.75">
      <c r="A116" s="11" t="s">
        <v>130</v>
      </c>
    </row>
    <row r="117" ht="12.75">
      <c r="A117" s="64">
        <v>2012</v>
      </c>
    </row>
    <row r="118" ht="12.75">
      <c r="A118" s="64" t="s">
        <v>157</v>
      </c>
    </row>
    <row r="119" ht="12.75">
      <c r="A119" s="64">
        <v>2013</v>
      </c>
    </row>
    <row r="120" ht="12.75">
      <c r="A120" s="64" t="s">
        <v>158</v>
      </c>
    </row>
    <row r="121" ht="12.75">
      <c r="A121" s="64">
        <v>2014</v>
      </c>
    </row>
    <row r="122" ht="12.75">
      <c r="A122" s="64" t="s">
        <v>159</v>
      </c>
    </row>
    <row r="123" ht="12.75">
      <c r="A123" s="64">
        <v>2015</v>
      </c>
    </row>
    <row r="124" ht="13.5" thickBot="1">
      <c r="A124" s="12" t="s">
        <v>160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York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 L</dc:creator>
  <cp:keywords/>
  <dc:description/>
  <cp:lastModifiedBy>Windows User</cp:lastModifiedBy>
  <cp:lastPrinted>2013-07-30T15:30:42Z</cp:lastPrinted>
  <dcterms:created xsi:type="dcterms:W3CDTF">2011-04-18T19:39:44Z</dcterms:created>
  <dcterms:modified xsi:type="dcterms:W3CDTF">2015-11-24T20:38:47Z</dcterms:modified>
  <cp:category/>
  <cp:version/>
  <cp:contentType/>
  <cp:contentStatus/>
</cp:coreProperties>
</file>