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501"/>
  <workbookPr/>
  <mc:AlternateContent xmlns:mc="http://schemas.openxmlformats.org/markup-compatibility/2006">
    <mc:Choice Requires="x15">
      <x15ac:absPath xmlns:x15ac="http://schemas.microsoft.com/office/spreadsheetml/2010/11/ac" url="C:\Users\Scott MacKenzie\Desktop\Scott-new\Book2ndEdition\Web site for 2e\"/>
    </mc:Choice>
  </mc:AlternateContent>
  <xr:revisionPtr revIDLastSave="0" documentId="13_ncr:40009_{16CDFE87-947E-4FC1-88B1-7DB565988293}" xr6:coauthVersionLast="47" xr6:coauthVersionMax="47" xr10:uidLastSave="{00000000-0000-0000-0000-000000000000}"/>
  <bookViews>
    <workbookView xWindow="-110" yWindow="-110" windowWidth="34620" windowHeight="139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" i="1" l="1"/>
  <c r="H4" i="1"/>
  <c r="L4" i="1"/>
  <c r="L13" i="1" s="1"/>
  <c r="D5" i="1"/>
  <c r="H5" i="1"/>
  <c r="L5" i="1"/>
  <c r="D6" i="1"/>
  <c r="H6" i="1"/>
  <c r="H13" i="1" s="1"/>
  <c r="L6" i="1"/>
  <c r="D7" i="1"/>
  <c r="H7" i="1"/>
  <c r="L7" i="1"/>
  <c r="D8" i="1"/>
  <c r="H8" i="1"/>
  <c r="L8" i="1"/>
  <c r="D9" i="1"/>
  <c r="H9" i="1"/>
  <c r="L9" i="1"/>
  <c r="D10" i="1"/>
  <c r="H10" i="1"/>
  <c r="L10" i="1"/>
  <c r="D11" i="1"/>
  <c r="H11" i="1"/>
  <c r="L11" i="1"/>
  <c r="D12" i="1"/>
  <c r="H12" i="1"/>
  <c r="L12" i="1"/>
  <c r="E13" i="1"/>
  <c r="F13" i="1"/>
  <c r="G13" i="1"/>
  <c r="I13" i="1"/>
  <c r="J13" i="1"/>
  <c r="K13" i="1"/>
</calcChain>
</file>

<file path=xl/sharedStrings.xml><?xml version="1.0" encoding="utf-8"?>
<sst xmlns="http://schemas.openxmlformats.org/spreadsheetml/2006/main" count="14" uniqueCount="10">
  <si>
    <t>Mouse</t>
  </si>
  <si>
    <t>RemotePoint</t>
  </si>
  <si>
    <t>Mean</t>
  </si>
  <si>
    <r>
      <t>W</t>
    </r>
    <r>
      <rPr>
        <vertAlign val="subscript"/>
        <sz val="10"/>
        <rFont val="Arial"/>
        <family val="2"/>
      </rPr>
      <t>e</t>
    </r>
    <r>
      <rPr>
        <sz val="10"/>
        <rFont val="Arial"/>
      </rPr>
      <t xml:space="preserve">
(pixels)</t>
    </r>
  </si>
  <si>
    <r>
      <t>ID</t>
    </r>
    <r>
      <rPr>
        <vertAlign val="subscript"/>
        <sz val="10"/>
        <rFont val="Arial"/>
        <family val="2"/>
      </rPr>
      <t>e</t>
    </r>
    <r>
      <rPr>
        <sz val="10"/>
        <rFont val="Arial"/>
      </rPr>
      <t xml:space="preserve">
(bits)</t>
    </r>
  </si>
  <si>
    <r>
      <t>MT</t>
    </r>
    <r>
      <rPr>
        <sz val="10"/>
        <rFont val="Arial"/>
      </rPr>
      <t xml:space="preserve">
(ms)</t>
    </r>
  </si>
  <si>
    <r>
      <t>TP</t>
    </r>
    <r>
      <rPr>
        <sz val="10"/>
        <rFont val="Arial"/>
      </rPr>
      <t xml:space="preserve">
(bits/s)</t>
    </r>
  </si>
  <si>
    <r>
      <t>A</t>
    </r>
    <r>
      <rPr>
        <sz val="10"/>
        <rFont val="Arial"/>
      </rPr>
      <t xml:space="preserve">
(pixels)</t>
    </r>
  </si>
  <si>
    <r>
      <t>W</t>
    </r>
    <r>
      <rPr>
        <sz val="10"/>
        <rFont val="Arial"/>
      </rPr>
      <t xml:space="preserve">
(pixels)</t>
    </r>
  </si>
  <si>
    <r>
      <t>ID</t>
    </r>
    <r>
      <rPr>
        <sz val="10"/>
        <rFont val="Arial"/>
      </rPr>
      <t xml:space="preserve">
(bits)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</si>
</sst>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name val="Arial"/>
    </font>
    <font>
      <i/>
      <sz val="10"/>
      <name val="Arial"/>
      <family val="2"/>
    </font>
    <font>
      <vertAlign val="subscript"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2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1" fillId="0" borderId="4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7263175640599959"/>
          <c:y val="9.0909246116364792E-2"/>
          <c:w val="0.72210600545436421"/>
          <c:h val="0.66433679854266581"/>
        </c:manualLayout>
      </c:layout>
      <c:scatterChart>
        <c:scatterStyle val="lineMarker"/>
        <c:varyColors val="0"/>
        <c:ser>
          <c:idx val="1"/>
          <c:order val="0"/>
          <c:tx>
            <c:strRef>
              <c:f>Sheet1!$I$2</c:f>
              <c:strCache>
                <c:ptCount val="1"/>
                <c:pt idx="0">
                  <c:v>RemotePoint</c:v>
                </c:pt>
              </c:strCache>
            </c:strRef>
          </c:tx>
          <c:spPr>
            <a:ln w="28575">
              <a:noFill/>
            </a:ln>
          </c:spPr>
          <c:marker>
            <c:symbol val="triangle"/>
            <c:size val="6"/>
            <c:spPr>
              <a:solidFill>
                <a:srgbClr val="FFFFFF"/>
              </a:solidFill>
              <a:ln>
                <a:solidFill>
                  <a:srgbClr val="003300"/>
                </a:solidFill>
                <a:prstDash val="solid"/>
              </a:ln>
            </c:spPr>
          </c:marker>
          <c:trendline>
            <c:spPr>
              <a:ln w="12700">
                <a:solidFill>
                  <a:srgbClr val="003300"/>
                </a:solidFill>
                <a:prstDash val="solid"/>
              </a:ln>
            </c:spPr>
            <c:trendlineType val="linear"/>
            <c:dispRSqr val="1"/>
            <c:dispEq val="1"/>
            <c:trendlineLbl>
              <c:layout>
                <c:manualLayout>
                  <c:x val="-0.31147353331257244"/>
                  <c:y val="3.8404607119048542E-2"/>
                </c:manualLayout>
              </c:layout>
              <c:numFmt formatCode="General" sourceLinked="0"/>
              <c:spPr>
                <a:solidFill>
                  <a:srgbClr val="FFFFFF"/>
                </a:solidFill>
                <a:ln w="3175">
                  <a:solidFill>
                    <a:srgbClr val="003300"/>
                  </a:solidFill>
                  <a:prstDash val="solid"/>
                </a:ln>
              </c:spPr>
              <c:txPr>
                <a:bodyPr/>
                <a:lstStyle/>
                <a:p>
                  <a:pPr>
                    <a:defRPr sz="8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n-US"/>
                </a:p>
              </c:txPr>
            </c:trendlineLbl>
          </c:trendline>
          <c:xVal>
            <c:numRef>
              <c:f>Sheet1!$J$4:$J$12</c:f>
              <c:numCache>
                <c:formatCode>0.00</c:formatCode>
                <c:ptCount val="9"/>
                <c:pt idx="0">
                  <c:v>1.979088266708503</c:v>
                </c:pt>
                <c:pt idx="1">
                  <c:v>1.5093016464988478</c:v>
                </c:pt>
                <c:pt idx="2">
                  <c:v>1.0390021631221786</c:v>
                </c:pt>
                <c:pt idx="3">
                  <c:v>3.1597111885803129</c:v>
                </c:pt>
                <c:pt idx="4">
                  <c:v>2.0611675517197474</c:v>
                </c:pt>
                <c:pt idx="5">
                  <c:v>1.6411352367159004</c:v>
                </c:pt>
                <c:pt idx="6">
                  <c:v>4.0436390679496634</c:v>
                </c:pt>
                <c:pt idx="7">
                  <c:v>3.2298571560240594</c:v>
                </c:pt>
                <c:pt idx="8">
                  <c:v>2.4456576032693098</c:v>
                </c:pt>
              </c:numCache>
            </c:numRef>
          </c:xVal>
          <c:yVal>
            <c:numRef>
              <c:f>Sheet1!$K$4:$K$12</c:f>
              <c:numCache>
                <c:formatCode>0</c:formatCode>
                <c:ptCount val="9"/>
                <c:pt idx="0">
                  <c:v>1586.5</c:v>
                </c:pt>
                <c:pt idx="1">
                  <c:v>1292.8333333333333</c:v>
                </c:pt>
                <c:pt idx="2">
                  <c:v>1000.6666666666666</c:v>
                </c:pt>
                <c:pt idx="3">
                  <c:v>1874.25</c:v>
                </c:pt>
                <c:pt idx="4">
                  <c:v>1442.3333333333333</c:v>
                </c:pt>
                <c:pt idx="5">
                  <c:v>1175</c:v>
                </c:pt>
                <c:pt idx="6">
                  <c:v>2352.8333333333335</c:v>
                </c:pt>
                <c:pt idx="7">
                  <c:v>1788.0833333333335</c:v>
                </c:pt>
                <c:pt idx="8">
                  <c:v>1479.6666666666667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71B-4F8E-8BE8-E8E23A0662DF}"/>
            </c:ext>
          </c:extLst>
        </c:ser>
        <c:ser>
          <c:idx val="0"/>
          <c:order val="1"/>
          <c:tx>
            <c:strRef>
              <c:f>Sheet1!$E$2</c:f>
              <c:strCache>
                <c:ptCount val="1"/>
                <c:pt idx="0">
                  <c:v>Mouse</c:v>
                </c:pt>
              </c:strCache>
            </c:strRef>
          </c:tx>
          <c:spPr>
            <a:ln w="28575">
              <a:noFill/>
            </a:ln>
          </c:spPr>
          <c:marker>
            <c:symbol val="diamond"/>
            <c:size val="6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trendline>
            <c:spPr>
              <a:ln w="12700">
                <a:solidFill>
                  <a:srgbClr val="000080"/>
                </a:solidFill>
                <a:prstDash val="solid"/>
              </a:ln>
            </c:spPr>
            <c:trendlineType val="linear"/>
            <c:dispRSqr val="1"/>
            <c:dispEq val="1"/>
            <c:trendlineLbl>
              <c:layout>
                <c:manualLayout>
                  <c:x val="0.14620826798624237"/>
                  <c:y val="0.15819979384860988"/>
                </c:manualLayout>
              </c:layout>
              <c:numFmt formatCode="General" sourceLinked="0"/>
              <c:spPr>
                <a:solidFill>
                  <a:srgbClr val="FFFFFF"/>
                </a:solidFill>
                <a:ln w="3175">
                  <a:solidFill>
                    <a:srgbClr val="000080"/>
                  </a:solidFill>
                  <a:prstDash val="solid"/>
                </a:ln>
              </c:spPr>
              <c:txPr>
                <a:bodyPr/>
                <a:lstStyle/>
                <a:p>
                  <a:pPr>
                    <a:defRPr sz="8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n-US"/>
                </a:p>
              </c:txPr>
            </c:trendlineLbl>
          </c:trendline>
          <c:xVal>
            <c:numRef>
              <c:f>Sheet1!$F$4:$F$12</c:f>
              <c:numCache>
                <c:formatCode>0.00</c:formatCode>
                <c:ptCount val="9"/>
                <c:pt idx="0">
                  <c:v>2.1893802310554968</c:v>
                </c:pt>
                <c:pt idx="1">
                  <c:v>1.6113246359359155</c:v>
                </c:pt>
                <c:pt idx="2">
                  <c:v>0.9964365682379388</c:v>
                </c:pt>
                <c:pt idx="3">
                  <c:v>3.1347734389747419</c:v>
                </c:pt>
                <c:pt idx="4">
                  <c:v>2.3990742743502893</c:v>
                </c:pt>
                <c:pt idx="5">
                  <c:v>1.6973714951456587</c:v>
                </c:pt>
                <c:pt idx="6">
                  <c:v>3.994096409100945</c:v>
                </c:pt>
                <c:pt idx="7">
                  <c:v>3.1052836951219347</c:v>
                </c:pt>
                <c:pt idx="8">
                  <c:v>2.2668695097873095</c:v>
                </c:pt>
              </c:numCache>
            </c:numRef>
          </c:xVal>
          <c:yVal>
            <c:numRef>
              <c:f>Sheet1!$G$4:$G$12</c:f>
              <c:numCache>
                <c:formatCode>0</c:formatCode>
                <c:ptCount val="9"/>
                <c:pt idx="0">
                  <c:v>665.25</c:v>
                </c:pt>
                <c:pt idx="1">
                  <c:v>501.25</c:v>
                </c:pt>
                <c:pt idx="2">
                  <c:v>361.16666666666663</c:v>
                </c:pt>
                <c:pt idx="3">
                  <c:v>762.41666666666663</c:v>
                </c:pt>
                <c:pt idx="4">
                  <c:v>604.25</c:v>
                </c:pt>
                <c:pt idx="5">
                  <c:v>480.91666666666674</c:v>
                </c:pt>
                <c:pt idx="6">
                  <c:v>978.58333333333337</c:v>
                </c:pt>
                <c:pt idx="7">
                  <c:v>822.91666666666663</c:v>
                </c:pt>
                <c:pt idx="8">
                  <c:v>615.08333333333337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D71B-4F8E-8BE8-E8E23A0662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72576768"/>
        <c:axId val="1"/>
      </c:scatterChart>
      <c:valAx>
        <c:axId val="19725767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 sz="1000" b="0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Index of Difficulty (</a:t>
                </a:r>
                <a:r>
                  <a:rPr lang="en-US" sz="1000" b="0" i="1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ID</a:t>
                </a:r>
                <a:r>
                  <a:rPr lang="en-US" sz="1000" b="0" i="0" u="none" strike="noStrike" baseline="-25000">
                    <a:solidFill>
                      <a:srgbClr val="000000"/>
                    </a:solidFill>
                    <a:latin typeface="Arial"/>
                    <a:cs typeface="Arial"/>
                  </a:rPr>
                  <a:t>e</a:t>
                </a:r>
                <a:r>
                  <a:rPr lang="en-US" sz="1000" b="0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) (bits)</a:t>
                </a:r>
              </a:p>
            </c:rich>
          </c:tx>
          <c:layout>
            <c:manualLayout>
              <c:xMode val="edge"/>
              <c:yMode val="edge"/>
              <c:x val="0.35578991573421742"/>
              <c:y val="0.86014132848778513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95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Movement Time (ms)</a:t>
                </a:r>
              </a:p>
            </c:rich>
          </c:tx>
          <c:layout>
            <c:manualLayout>
              <c:xMode val="edge"/>
              <c:yMode val="edge"/>
              <c:x val="0.04"/>
              <c:y val="0.20629407338068753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1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972576768"/>
        <c:crosses val="autoZero"/>
        <c:crossBetween val="midCat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legend>
      <c:legendPos val="r"/>
      <c:legendEntry>
        <c:idx val="2"/>
        <c:delete val="1"/>
      </c:legendEntry>
      <c:legendEntry>
        <c:idx val="3"/>
        <c:delete val="1"/>
      </c:legendEntry>
      <c:layout>
        <c:manualLayout>
          <c:xMode val="edge"/>
          <c:yMode val="edge"/>
          <c:x val="0.6774408405689325"/>
          <c:y val="0.28338188435722172"/>
          <c:w val="0.23002132060725658"/>
          <c:h val="0.15691393596639552"/>
        </c:manualLayout>
      </c:layout>
      <c:overlay val="0"/>
      <c:spPr>
        <a:solidFill>
          <a:srgbClr val="FFFFFF"/>
        </a:solidFill>
        <a:ln w="3175">
          <a:solidFill>
            <a:srgbClr val="80808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4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 paperSize="9" orientation="landscape" horizontalDpi="-3" verticalDpi="0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285750</xdr:colOff>
      <xdr:row>1</xdr:row>
      <xdr:rowOff>19050</xdr:rowOff>
    </xdr:from>
    <xdr:to>
      <xdr:col>19</xdr:col>
      <xdr:colOff>546100</xdr:colOff>
      <xdr:row>16</xdr:row>
      <xdr:rowOff>19050</xdr:rowOff>
    </xdr:to>
    <xdr:graphicFrame macro="">
      <xdr:nvGraphicFramePr>
        <xdr:cNvPr id="1052" name="Chart 1">
          <a:extLst>
            <a:ext uri="{FF2B5EF4-FFF2-40B4-BE49-F238E27FC236}">
              <a16:creationId xmlns:a16="http://schemas.microsoft.com/office/drawing/2014/main" id="{78F5FCCC-2899-3DCD-B3D8-E4B851FE6FF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17</xdr:col>
      <xdr:colOff>419100</xdr:colOff>
      <xdr:row>8</xdr:row>
      <xdr:rowOff>57150</xdr:rowOff>
    </xdr:from>
    <xdr:to>
      <xdr:col>17</xdr:col>
      <xdr:colOff>508000</xdr:colOff>
      <xdr:row>9</xdr:row>
      <xdr:rowOff>76200</xdr:rowOff>
    </xdr:to>
    <xdr:sp macro="" textlink="">
      <xdr:nvSpPr>
        <xdr:cNvPr id="1053" name="Line 2">
          <a:extLst>
            <a:ext uri="{FF2B5EF4-FFF2-40B4-BE49-F238E27FC236}">
              <a16:creationId xmlns:a16="http://schemas.microsoft.com/office/drawing/2014/main" id="{85CDE742-B938-BE2D-CB1B-0426CF784EF6}"/>
            </a:ext>
          </a:extLst>
        </xdr:cNvPr>
        <xdr:cNvSpPr>
          <a:spLocks noChangeShapeType="1"/>
        </xdr:cNvSpPr>
      </xdr:nvSpPr>
      <xdr:spPr bwMode="auto">
        <a:xfrm flipH="1" flipV="1">
          <a:off x="8832850" y="1593850"/>
          <a:ext cx="88900" cy="190500"/>
        </a:xfrm>
        <a:prstGeom prst="line">
          <a:avLst/>
        </a:prstGeom>
        <a:noFill/>
        <a:ln w="38100" cap="rnd">
          <a:solidFill>
            <a:srgbClr xmlns:mc="http://schemas.openxmlformats.org/markup-compatibility/2006" xmlns:a14="http://schemas.microsoft.com/office/drawing/2010/main" val="000080" mc:Ignorable="a14" a14:legacySpreadsheetColorIndex="18"/>
          </a:solidFill>
          <a:round/>
          <a:headEnd/>
          <a:tailEnd type="triangle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127000</xdr:colOff>
      <xdr:row>4</xdr:row>
      <xdr:rowOff>57150</xdr:rowOff>
    </xdr:from>
    <xdr:to>
      <xdr:col>15</xdr:col>
      <xdr:colOff>342900</xdr:colOff>
      <xdr:row>6</xdr:row>
      <xdr:rowOff>69850</xdr:rowOff>
    </xdr:to>
    <xdr:sp macro="" textlink="">
      <xdr:nvSpPr>
        <xdr:cNvPr id="1054" name="Line 3">
          <a:extLst>
            <a:ext uri="{FF2B5EF4-FFF2-40B4-BE49-F238E27FC236}">
              <a16:creationId xmlns:a16="http://schemas.microsoft.com/office/drawing/2014/main" id="{FC93FEEA-BA61-A282-EB5F-AA5CA875F0D3}"/>
            </a:ext>
          </a:extLst>
        </xdr:cNvPr>
        <xdr:cNvSpPr>
          <a:spLocks noChangeShapeType="1"/>
        </xdr:cNvSpPr>
      </xdr:nvSpPr>
      <xdr:spPr bwMode="auto">
        <a:xfrm>
          <a:off x="7321550" y="908050"/>
          <a:ext cx="215900" cy="355600"/>
        </a:xfrm>
        <a:prstGeom prst="line">
          <a:avLst/>
        </a:prstGeom>
        <a:noFill/>
        <a:ln w="38100" cap="rnd">
          <a:solidFill>
            <a:srgbClr xmlns:mc="http://schemas.openxmlformats.org/markup-compatibility/2006" xmlns:a14="http://schemas.microsoft.com/office/drawing/2010/main" val="003300" mc:Ignorable="a14" a14:legacySpreadsheetColorIndex="58"/>
          </a:solidFill>
          <a:round/>
          <a:headEnd/>
          <a:tailEnd type="triangle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15</xdr:row>
      <xdr:rowOff>0</xdr:rowOff>
    </xdr:from>
    <xdr:to>
      <xdr:col>11</xdr:col>
      <xdr:colOff>422267</xdr:colOff>
      <xdr:row>27</xdr:row>
      <xdr:rowOff>3186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9089DD64-B46C-FF4F-906A-27A848221253}"/>
            </a:ext>
          </a:extLst>
        </xdr:cNvPr>
        <xdr:cNvSpPr txBox="1"/>
      </xdr:nvSpPr>
      <xdr:spPr>
        <a:xfrm>
          <a:off x="200025" y="2724150"/>
          <a:ext cx="4895850" cy="1952625"/>
        </a:xfrm>
        <a:prstGeom prst="rect">
          <a:avLst/>
        </a:prstGeom>
        <a:solidFill>
          <a:schemeClr val="accent3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CA" sz="1100"/>
            <a:t>The experiment from which the above data</a:t>
          </a:r>
          <a:r>
            <a:rPr lang="en-CA" sz="1100" baseline="0"/>
            <a:t> were obtained is described in...</a:t>
          </a:r>
        </a:p>
        <a:p>
          <a:endParaRPr lang="en-CA" sz="1100" baseline="0"/>
        </a:p>
        <a:p>
          <a:r>
            <a:rPr lang="en-CA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MacKenzie, I. S., &amp; Jusoh, S. (2001). An evaluation of two input devices for remote pointing. </a:t>
          </a:r>
          <a:r>
            <a:rPr lang="en-CA" sz="1100" b="0" i="1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Proceedings of the Eighth IFIP Working Conference on Engineering for Human-Computer Interaction - EHCI 2001</a:t>
          </a:r>
          <a:r>
            <a:rPr lang="en-CA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 pp. 235-249. Heidelberg, Germany: Springer-Verlag. </a:t>
          </a:r>
          <a:r>
            <a:rPr lang="en-CA"/>
            <a:t> </a:t>
          </a:r>
        </a:p>
        <a:p>
          <a:pPr>
            <a:lnSpc>
              <a:spcPts val="1200"/>
            </a:lnSpc>
          </a:pPr>
          <a:endParaRPr lang="en-CA" sz="1100"/>
        </a:p>
        <a:p>
          <a:pPr>
            <a:lnSpc>
              <a:spcPts val="1200"/>
            </a:lnSpc>
          </a:pPr>
          <a:r>
            <a:rPr lang="en-CA" sz="1100"/>
            <a:t>HTML:</a:t>
          </a:r>
          <a:r>
            <a:rPr lang="en-CA" sz="1100" baseline="0"/>
            <a:t>	</a:t>
          </a:r>
          <a:r>
            <a:rPr lang="en-CA" sz="1100" baseline="0">
              <a:latin typeface="Courier New" panose="02070309020205020404" pitchFamily="49" charset="0"/>
              <a:cs typeface="Courier New" panose="02070309020205020404" pitchFamily="49" charset="0"/>
            </a:rPr>
            <a:t>http://www.yorku.ca/mack/ehci01.html</a:t>
          </a:r>
        </a:p>
        <a:p>
          <a:pPr>
            <a:lnSpc>
              <a:spcPts val="1200"/>
            </a:lnSpc>
          </a:pPr>
          <a:r>
            <a:rPr lang="en-CA" sz="1100" baseline="0"/>
            <a:t>PDF:	</a:t>
          </a:r>
          <a:r>
            <a:rPr lang="en-CA" sz="1100" baseline="0">
              <a:latin typeface="Courier New" panose="02070309020205020404" pitchFamily="49" charset="0"/>
              <a:cs typeface="Courier New" panose="02070309020205020404" pitchFamily="49" charset="0"/>
            </a:rPr>
            <a:t>http://www.yorku.ca/mack/ehci2001.pdf</a:t>
          </a:r>
          <a:endParaRPr lang="en-CA" sz="1100">
            <a:latin typeface="Courier New" panose="02070309020205020404" pitchFamily="49" charset="0"/>
            <a:cs typeface="Courier New" panose="02070309020205020404" pitchFamily="49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tabSelected="1" zoomScaleNormal="100" workbookViewId="0"/>
  </sheetViews>
  <sheetFormatPr defaultRowHeight="12.5" x14ac:dyDescent="0.25"/>
  <cols>
    <col min="1" max="1" width="3" customWidth="1"/>
    <col min="2" max="2" width="6.81640625" customWidth="1"/>
    <col min="3" max="3" width="7" customWidth="1"/>
    <col min="4" max="4" width="5.81640625" customWidth="1"/>
    <col min="5" max="5" width="6.81640625" customWidth="1"/>
    <col min="6" max="6" width="6.26953125" customWidth="1"/>
    <col min="7" max="7" width="7.1796875" customWidth="1"/>
    <col min="8" max="8" width="7.453125" customWidth="1"/>
    <col min="9" max="9" width="6.7265625" customWidth="1"/>
    <col min="10" max="10" width="6.1796875" customWidth="1"/>
    <col min="11" max="11" width="7" customWidth="1"/>
    <col min="12" max="12" width="6.54296875" customWidth="1"/>
  </cols>
  <sheetData>
    <row r="1" spans="1:13" x14ac:dyDescent="0.25">
      <c r="A1" s="6"/>
      <c r="B1" s="7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x14ac:dyDescent="0.25">
      <c r="A2" s="6"/>
      <c r="B2" s="9" t="s">
        <v>7</v>
      </c>
      <c r="C2" s="9" t="s">
        <v>8</v>
      </c>
      <c r="D2" s="9" t="s">
        <v>9</v>
      </c>
      <c r="E2" s="10" t="s">
        <v>0</v>
      </c>
      <c r="F2" s="10"/>
      <c r="G2" s="10"/>
      <c r="H2" s="10"/>
      <c r="I2" s="10" t="s">
        <v>1</v>
      </c>
      <c r="J2" s="10"/>
      <c r="K2" s="10"/>
      <c r="L2" s="10"/>
      <c r="M2" s="6"/>
    </row>
    <row r="3" spans="1:13" ht="28.5" customHeight="1" x14ac:dyDescent="0.25">
      <c r="A3" s="6"/>
      <c r="B3" s="10"/>
      <c r="C3" s="10"/>
      <c r="D3" s="10"/>
      <c r="E3" s="8" t="s">
        <v>3</v>
      </c>
      <c r="F3" s="8" t="s">
        <v>4</v>
      </c>
      <c r="G3" s="8" t="s">
        <v>5</v>
      </c>
      <c r="H3" s="8" t="s">
        <v>6</v>
      </c>
      <c r="I3" s="8" t="s">
        <v>3</v>
      </c>
      <c r="J3" s="8" t="s">
        <v>4</v>
      </c>
      <c r="K3" s="8" t="s">
        <v>5</v>
      </c>
      <c r="L3" s="8" t="s">
        <v>6</v>
      </c>
      <c r="M3" s="6"/>
    </row>
    <row r="4" spans="1:13" ht="13.5" customHeight="1" x14ac:dyDescent="0.25">
      <c r="A4" s="6"/>
      <c r="B4" s="3">
        <v>40</v>
      </c>
      <c r="C4" s="3">
        <v>10</v>
      </c>
      <c r="D4" s="4">
        <f>LOG(B4/C4+1,2)</f>
        <v>2.3219280948873622</v>
      </c>
      <c r="E4" s="4">
        <v>11.2325</v>
      </c>
      <c r="F4" s="4">
        <v>2.1893802310554968</v>
      </c>
      <c r="G4" s="5">
        <v>665.25</v>
      </c>
      <c r="H4" s="4">
        <f>F4/G4*1000</f>
        <v>3.2910638572799651</v>
      </c>
      <c r="I4" s="4">
        <v>13.594166666666666</v>
      </c>
      <c r="J4" s="4">
        <v>1.979088266708503</v>
      </c>
      <c r="K4" s="5">
        <v>1586.5</v>
      </c>
      <c r="L4" s="4">
        <f>J4/K4*1000</f>
        <v>1.2474555730907677</v>
      </c>
      <c r="M4" s="6"/>
    </row>
    <row r="5" spans="1:13" ht="13.5" customHeight="1" x14ac:dyDescent="0.25">
      <c r="A5" s="6"/>
      <c r="B5" s="3">
        <v>40</v>
      </c>
      <c r="C5" s="3">
        <v>20</v>
      </c>
      <c r="D5" s="4">
        <f t="shared" ref="D5:D12" si="0">LOG(B5/C5+1,2)</f>
        <v>1.5849625007211563</v>
      </c>
      <c r="E5" s="4">
        <v>19.46166666666667</v>
      </c>
      <c r="F5" s="4">
        <v>1.6113246359359155</v>
      </c>
      <c r="G5" s="5">
        <v>501.25</v>
      </c>
      <c r="H5" s="4">
        <f t="shared" ref="H5:H12" si="1">F5/G5*1000</f>
        <v>3.2146127400217765</v>
      </c>
      <c r="I5" s="4">
        <v>21.66</v>
      </c>
      <c r="J5" s="4">
        <v>1.5093016464988478</v>
      </c>
      <c r="K5" s="5">
        <v>1292.8333333333333</v>
      </c>
      <c r="L5" s="4">
        <f t="shared" ref="L5:L12" si="2">J5/K5*1000</f>
        <v>1.167437137939034</v>
      </c>
      <c r="M5" s="6"/>
    </row>
    <row r="6" spans="1:13" ht="13.5" customHeight="1" x14ac:dyDescent="0.25">
      <c r="A6" s="6"/>
      <c r="B6" s="3">
        <v>40</v>
      </c>
      <c r="C6" s="3">
        <v>40</v>
      </c>
      <c r="D6" s="4">
        <f t="shared" si="0"/>
        <v>1</v>
      </c>
      <c r="E6" s="4">
        <v>40.198333333333338</v>
      </c>
      <c r="F6" s="4">
        <v>0.9964365682379388</v>
      </c>
      <c r="G6" s="5">
        <v>361.16666666666663</v>
      </c>
      <c r="H6" s="4">
        <f t="shared" si="1"/>
        <v>2.7589383522970161</v>
      </c>
      <c r="I6" s="4">
        <v>37.921666666666674</v>
      </c>
      <c r="J6" s="4">
        <v>1.0390021631221786</v>
      </c>
      <c r="K6" s="5">
        <v>1000.6666666666666</v>
      </c>
      <c r="L6" s="4">
        <f t="shared" si="2"/>
        <v>1.0383099564845224</v>
      </c>
      <c r="M6" s="6"/>
    </row>
    <row r="7" spans="1:13" ht="13.5" customHeight="1" x14ac:dyDescent="0.25">
      <c r="A7" s="6"/>
      <c r="B7" s="3">
        <v>80</v>
      </c>
      <c r="C7" s="3">
        <v>10</v>
      </c>
      <c r="D7" s="4">
        <f t="shared" si="0"/>
        <v>3.1699250014423126</v>
      </c>
      <c r="E7" s="4">
        <v>10.278333333333331</v>
      </c>
      <c r="F7" s="4">
        <v>3.1347734389747419</v>
      </c>
      <c r="G7" s="5">
        <v>762.41666666666663</v>
      </c>
      <c r="H7" s="4">
        <f t="shared" si="1"/>
        <v>4.1116276388345065</v>
      </c>
      <c r="I7" s="4">
        <v>10.08</v>
      </c>
      <c r="J7" s="4">
        <v>3.1597111885803129</v>
      </c>
      <c r="K7" s="5">
        <v>1874.25</v>
      </c>
      <c r="L7" s="4">
        <f t="shared" si="2"/>
        <v>1.6858536420329802</v>
      </c>
      <c r="M7" s="6"/>
    </row>
    <row r="8" spans="1:13" ht="13.5" customHeight="1" x14ac:dyDescent="0.25">
      <c r="A8" s="6"/>
      <c r="B8" s="3">
        <v>80</v>
      </c>
      <c r="C8" s="3">
        <v>20</v>
      </c>
      <c r="D8" s="4">
        <f t="shared" si="0"/>
        <v>2.3219280948873622</v>
      </c>
      <c r="E8" s="4">
        <v>18.715</v>
      </c>
      <c r="F8" s="4">
        <v>2.3990742743502893</v>
      </c>
      <c r="G8" s="5">
        <v>604.25</v>
      </c>
      <c r="H8" s="4">
        <f t="shared" si="1"/>
        <v>3.9703339252797507</v>
      </c>
      <c r="I8" s="4">
        <v>25.210833333333337</v>
      </c>
      <c r="J8" s="4">
        <v>2.0611675517197474</v>
      </c>
      <c r="K8" s="5">
        <v>1442.3333333333333</v>
      </c>
      <c r="L8" s="4">
        <f t="shared" si="2"/>
        <v>1.4290507638454455</v>
      </c>
      <c r="M8" s="6"/>
    </row>
    <row r="9" spans="1:13" ht="13.5" customHeight="1" x14ac:dyDescent="0.25">
      <c r="A9" s="6"/>
      <c r="B9" s="3">
        <v>80</v>
      </c>
      <c r="C9" s="3">
        <v>40</v>
      </c>
      <c r="D9" s="4">
        <f t="shared" si="0"/>
        <v>1.5849625007211563</v>
      </c>
      <c r="E9" s="4">
        <v>35.664999999999999</v>
      </c>
      <c r="F9" s="4">
        <v>1.6973714951456587</v>
      </c>
      <c r="G9" s="5">
        <v>480.91666666666674</v>
      </c>
      <c r="H9" s="4">
        <f t="shared" si="1"/>
        <v>3.5294503451304626</v>
      </c>
      <c r="I9" s="4">
        <v>37.751666666666665</v>
      </c>
      <c r="J9" s="4">
        <v>1.6411352367159004</v>
      </c>
      <c r="K9" s="5">
        <v>1175</v>
      </c>
      <c r="L9" s="4">
        <f t="shared" si="2"/>
        <v>1.3967108397582131</v>
      </c>
      <c r="M9" s="6"/>
    </row>
    <row r="10" spans="1:13" ht="13.5" customHeight="1" x14ac:dyDescent="0.25">
      <c r="A10" s="6"/>
      <c r="B10" s="3">
        <v>160</v>
      </c>
      <c r="C10" s="3">
        <v>10</v>
      </c>
      <c r="D10" s="4">
        <f t="shared" si="0"/>
        <v>4.08746284125034</v>
      </c>
      <c r="E10" s="4">
        <v>10.713333333333331</v>
      </c>
      <c r="F10" s="4">
        <v>3.994096409100945</v>
      </c>
      <c r="G10" s="5">
        <v>978.58333333333337</v>
      </c>
      <c r="H10" s="4">
        <f t="shared" si="1"/>
        <v>4.0815087208729741</v>
      </c>
      <c r="I10" s="4">
        <v>10.328333333333335</v>
      </c>
      <c r="J10" s="4">
        <v>4.0436390679496634</v>
      </c>
      <c r="K10" s="5">
        <v>2352.8333333333335</v>
      </c>
      <c r="L10" s="4">
        <f t="shared" si="2"/>
        <v>1.718625374208258</v>
      </c>
      <c r="M10" s="6"/>
    </row>
    <row r="11" spans="1:13" ht="13.5" customHeight="1" x14ac:dyDescent="0.25">
      <c r="A11" s="6"/>
      <c r="B11" s="3">
        <v>160</v>
      </c>
      <c r="C11" s="3">
        <v>20</v>
      </c>
      <c r="D11" s="4">
        <f t="shared" si="0"/>
        <v>3.1699250014423126</v>
      </c>
      <c r="E11" s="4">
        <v>21.036999999999999</v>
      </c>
      <c r="F11" s="4">
        <v>3.1052836951219347</v>
      </c>
      <c r="G11" s="5">
        <v>822.91666666666663</v>
      </c>
      <c r="H11" s="4">
        <f t="shared" si="1"/>
        <v>3.7735093004013383</v>
      </c>
      <c r="I11" s="4">
        <v>19.08909090909091</v>
      </c>
      <c r="J11" s="4">
        <v>3.2298571560240594</v>
      </c>
      <c r="K11" s="5">
        <v>1788.0833333333335</v>
      </c>
      <c r="L11" s="4">
        <f t="shared" si="2"/>
        <v>1.8063236180402065</v>
      </c>
      <c r="M11" s="6"/>
    </row>
    <row r="12" spans="1:13" ht="13.5" customHeight="1" x14ac:dyDescent="0.25">
      <c r="A12" s="6"/>
      <c r="B12" s="3">
        <v>160</v>
      </c>
      <c r="C12" s="3">
        <v>40</v>
      </c>
      <c r="D12" s="4">
        <f t="shared" si="0"/>
        <v>2.3219280948873622</v>
      </c>
      <c r="E12" s="4">
        <v>41.964166666666671</v>
      </c>
      <c r="F12" s="4">
        <v>2.2668695097873095</v>
      </c>
      <c r="G12" s="5">
        <v>615.08333333333337</v>
      </c>
      <c r="H12" s="4">
        <f t="shared" si="1"/>
        <v>3.6854672967684206</v>
      </c>
      <c r="I12" s="4">
        <v>35.973333333333336</v>
      </c>
      <c r="J12" s="4">
        <v>2.4456576032693098</v>
      </c>
      <c r="K12" s="5">
        <v>1479.6666666666667</v>
      </c>
      <c r="L12" s="4">
        <f t="shared" si="2"/>
        <v>1.6528436156359381</v>
      </c>
      <c r="M12" s="6"/>
    </row>
    <row r="13" spans="1:13" ht="13.5" customHeight="1" x14ac:dyDescent="0.3">
      <c r="A13" s="6"/>
      <c r="B13" s="11" t="s">
        <v>2</v>
      </c>
      <c r="C13" s="12"/>
      <c r="D13" s="13"/>
      <c r="E13" s="1">
        <f>AVERAGE(E4:E12)</f>
        <v>23.251703703703708</v>
      </c>
      <c r="F13" s="1">
        <f t="shared" ref="F13:L13" si="3">AVERAGE(F4:F12)</f>
        <v>2.3771789175233584</v>
      </c>
      <c r="G13" s="2">
        <f t="shared" si="3"/>
        <v>643.53703703703695</v>
      </c>
      <c r="H13" s="1">
        <f t="shared" si="3"/>
        <v>3.6018346863206907</v>
      </c>
      <c r="I13" s="1">
        <f t="shared" si="3"/>
        <v>23.512121212121215</v>
      </c>
      <c r="J13" s="1">
        <f t="shared" si="3"/>
        <v>2.3453955422876138</v>
      </c>
      <c r="K13" s="2">
        <f t="shared" si="3"/>
        <v>1554.6851851851852</v>
      </c>
      <c r="L13" s="1">
        <f t="shared" si="3"/>
        <v>1.4602900578928184</v>
      </c>
      <c r="M13" s="6"/>
    </row>
    <row r="14" spans="1:13" x14ac:dyDescent="0.2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</row>
  </sheetData>
  <mergeCells count="6">
    <mergeCell ref="B2:B3"/>
    <mergeCell ref="B13:D13"/>
    <mergeCell ref="E2:H2"/>
    <mergeCell ref="I2:L2"/>
    <mergeCell ref="D2:D3"/>
    <mergeCell ref="C2:C3"/>
  </mergeCells>
  <phoneticPr fontId="0" type="noConversion"/>
  <pageMargins left="0.75" right="0.75" top="1" bottom="1" header="0.5" footer="0.5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5" x14ac:dyDescent="0.2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5" x14ac:dyDescent="0.2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Scott MacKenzie</dc:creator>
  <cp:lastModifiedBy>Scott MacKenzie</cp:lastModifiedBy>
  <dcterms:created xsi:type="dcterms:W3CDTF">2009-01-25T18:18:20Z</dcterms:created>
  <dcterms:modified xsi:type="dcterms:W3CDTF">2023-06-28T20:07:22Z</dcterms:modified>
</cp:coreProperties>
</file>